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filterPrivacy="1"/>
  <bookViews>
    <workbookView xWindow="0" yWindow="0" windowWidth="15190" windowHeight="8380"/>
  </bookViews>
  <sheets>
    <sheet name="Rente" sheetId="3" r:id="rId1"/>
    <sheet name="Nu" sheetId="2" r:id="rId2"/>
    <sheet name="Nummers" sheetId="4" r:id="rId3"/>
    <sheet name="Datumwaarde" sheetId="6" r:id="rId4"/>
    <sheet name="Concat" sheetId="7" r:id="rId5"/>
    <sheet name="Werk" sheetId="8" r:id="rId6"/>
  </sheets>
  <definedNames>
    <definedName name="HolidaysList">Werk!$B$6:$B$25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4" i="6"/>
  <c r="B6" i="8" l="1"/>
  <c r="C1" i="8" s="1"/>
  <c r="A1" i="6"/>
  <c r="C3" i="6" s="1"/>
  <c r="B23" i="8" l="1"/>
  <c r="B19" i="8"/>
  <c r="B24" i="8"/>
  <c r="B20" i="8"/>
  <c r="B18" i="8"/>
  <c r="B22" i="8"/>
  <c r="B25" i="8"/>
  <c r="B21" i="8"/>
  <c r="B17" i="8"/>
  <c r="B16" i="8"/>
  <c r="B14" i="8"/>
  <c r="B10" i="8"/>
  <c r="B15" i="8"/>
  <c r="B11" i="8"/>
  <c r="B13" i="8"/>
  <c r="B9" i="8"/>
  <c r="B12" i="8"/>
  <c r="B8" i="8"/>
  <c r="B7" i="8"/>
  <c r="C2" i="6"/>
  <c r="C3" i="8"/>
  <c r="C1" i="6" l="1"/>
  <c r="A1" i="4"/>
  <c r="B6" i="3"/>
  <c r="C6" i="6" l="1"/>
  <c r="C4" i="6"/>
  <c r="C5" i="6"/>
  <c r="B5" i="3"/>
  <c r="C2" i="3" s="1"/>
</calcChain>
</file>

<file path=xl/sharedStrings.xml><?xml version="1.0" encoding="utf-8"?>
<sst xmlns="http://schemas.openxmlformats.org/spreadsheetml/2006/main" count="60" uniqueCount="51">
  <si>
    <t>Basis</t>
  </si>
  <si>
    <t>Vervaldatum</t>
  </si>
  <si>
    <t>Rente</t>
  </si>
  <si>
    <t>Nominale waarde</t>
  </si>
  <si>
    <t>Frequentie</t>
  </si>
  <si>
    <t>% Samengestelde rente</t>
  </si>
  <si>
    <t>Jaar</t>
  </si>
  <si>
    <t>Maand</t>
  </si>
  <si>
    <t>Dag</t>
  </si>
  <si>
    <t>Uur</t>
  </si>
  <si>
    <t>Minuut</t>
  </si>
  <si>
    <t>Seconde</t>
  </si>
  <si>
    <t>13 dec 2014</t>
  </si>
  <si>
    <t>datum getal van datum in A8</t>
  </si>
  <si>
    <t>datum getal van dag in C3, maand in C2 en jaar in C1</t>
  </si>
  <si>
    <t>Eet minder</t>
  </si>
  <si>
    <t>Appel</t>
  </si>
  <si>
    <t>gebak</t>
  </si>
  <si>
    <t>Vakanties</t>
  </si>
  <si>
    <t>20/1</t>
  </si>
  <si>
    <t>17/2</t>
  </si>
  <si>
    <t>4/7</t>
  </si>
  <si>
    <t>1/9</t>
  </si>
  <si>
    <t>13/10</t>
  </si>
  <si>
    <t>11/11</t>
  </si>
  <si>
    <t>27/11</t>
  </si>
  <si>
    <t>25/12</t>
  </si>
  <si>
    <t>1/1</t>
  </si>
  <si>
    <t>19/1</t>
  </si>
  <si>
    <t>16/2</t>
  </si>
  <si>
    <t>25/5</t>
  </si>
  <si>
    <t>3/7</t>
  </si>
  <si>
    <t>7/9</t>
  </si>
  <si>
    <t>12/10</t>
  </si>
  <si>
    <t>26/11</t>
  </si>
  <si>
    <t>26/5</t>
  </si>
  <si>
    <t>Werkdag</t>
  </si>
  <si>
    <t>Netwerkdagen</t>
  </si>
  <si>
    <t>Netwerkdagen.intl</t>
  </si>
  <si>
    <t>Nu</t>
  </si>
  <si>
    <t>Vandaag</t>
  </si>
  <si>
    <t>11 / 12 / 13</t>
  </si>
  <si>
    <t>Start datum</t>
  </si>
  <si>
    <t>Aantal dagen</t>
  </si>
  <si>
    <t>Eind Datum</t>
  </si>
  <si>
    <t>Datum van uitgifte</t>
  </si>
  <si>
    <t>Eerste rentedatum</t>
  </si>
  <si>
    <t>Werkdag.intl</t>
  </si>
  <si>
    <t xml:space="preserve"> en</t>
  </si>
  <si>
    <t xml:space="preserve"> beweeg</t>
  </si>
  <si>
    <t xml:space="preserve"> meer.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</si>
</sst>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dddd\,\ mmmm\ dd\,\ yyyy\ h:mm\ AM/PM"/>
    <numFmt numFmtId="166" formatCode="_(* #,##0_);_(* \(#,##0\);_(* &quot;-&quot;??_);_(@_)"/>
    <numFmt numFmtId="167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3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2" applyNumberFormat="0" applyFill="0" applyAlignment="0" applyProtection="0"/>
  </cellStyleXfs>
  <cellXfs count="18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3" fillId="0" borderId="0" xfId="0" applyFont="1"/>
    <xf numFmtId="0" fontId="0" fillId="0" borderId="0" xfId="0" quotePrefix="1"/>
    <xf numFmtId="0" fontId="2" fillId="0" borderId="1" xfId="0" applyFont="1" applyBorder="1"/>
    <xf numFmtId="9" fontId="0" fillId="0" borderId="0" xfId="2" applyFont="1"/>
    <xf numFmtId="0" fontId="4" fillId="0" borderId="2" xfId="3"/>
    <xf numFmtId="0" fontId="2" fillId="0" borderId="0" xfId="0" applyFont="1"/>
    <xf numFmtId="14" fontId="0" fillId="2" borderId="0" xfId="0" applyNumberFormat="1" applyFill="1"/>
    <xf numFmtId="167" fontId="0" fillId="2" borderId="0" xfId="2" applyNumberFormat="1" applyFont="1" applyFill="1"/>
    <xf numFmtId="0" fontId="0" fillId="2" borderId="0" xfId="0" applyNumberFormat="1" applyFill="1"/>
    <xf numFmtId="0" fontId="0" fillId="2" borderId="0" xfId="2" applyNumberFormat="1" applyFont="1" applyFill="1"/>
    <xf numFmtId="14" fontId="0" fillId="3" borderId="0" xfId="0" applyNumberFormat="1" applyFill="1"/>
    <xf numFmtId="0" fontId="0" fillId="3" borderId="0" xfId="0" applyFill="1"/>
    <xf numFmtId="22" fontId="0" fillId="3" borderId="0" xfId="0" applyNumberFormat="1" applyFill="1"/>
    <xf numFmtId="166" fontId="0" fillId="3" borderId="0" xfId="1" applyNumberFormat="1" applyFont="1" applyFill="1"/>
  </cellXfs>
  <cellStyles count="4">
    <cellStyle name="Comma" xfId="1" builtinId="3"/>
    <cellStyle name="Heading 2" xfId="3" builtinId="1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/>
  </sheetViews>
  <sheetFormatPr defaultRowHeight="14.5" x14ac:dyDescent="0.35"/>
  <cols>
    <col min="1" max="1" width="17.1796875" bestFit="1" customWidth="1"/>
    <col min="2" max="2" width="10.6328125" bestFit="1" customWidth="1"/>
  </cols>
  <sheetData>
    <row r="2" spans="1:4" ht="17.5" thickBot="1" x14ac:dyDescent="0.45">
      <c r="A2" s="8" t="s">
        <v>2</v>
      </c>
      <c r="C2" s="13" t="e">
        <f>ACCRINT(B4,B5,B6,B7,B8,B9,B10)</f>
        <v>#NUM!</v>
      </c>
      <c r="D2" t="s">
        <v>5</v>
      </c>
    </row>
    <row r="3" spans="1:4" ht="15" thickTop="1" x14ac:dyDescent="0.35"/>
    <row r="4" spans="1:4" x14ac:dyDescent="0.35">
      <c r="A4" s="9" t="s">
        <v>45</v>
      </c>
      <c r="B4" s="14"/>
    </row>
    <row r="5" spans="1:4" x14ac:dyDescent="0.35">
      <c r="A5" s="9" t="s">
        <v>46</v>
      </c>
      <c r="B5" s="10">
        <f>B4+181</f>
        <v>181</v>
      </c>
    </row>
    <row r="6" spans="1:4" x14ac:dyDescent="0.35">
      <c r="A6" s="9" t="s">
        <v>1</v>
      </c>
      <c r="B6" s="10">
        <f>B4+365</f>
        <v>365</v>
      </c>
    </row>
    <row r="7" spans="1:4" x14ac:dyDescent="0.35">
      <c r="A7" s="9" t="s">
        <v>2</v>
      </c>
      <c r="B7" s="11">
        <v>1.7000000000000001E-2</v>
      </c>
    </row>
    <row r="8" spans="1:4" x14ac:dyDescent="0.35">
      <c r="A8" s="9" t="s">
        <v>3</v>
      </c>
      <c r="B8" s="12">
        <v>1000</v>
      </c>
    </row>
    <row r="9" spans="1:4" x14ac:dyDescent="0.35">
      <c r="A9" s="9" t="s">
        <v>4</v>
      </c>
      <c r="B9" s="12">
        <v>2</v>
      </c>
    </row>
    <row r="10" spans="1:4" x14ac:dyDescent="0.35">
      <c r="A10" s="9" t="s">
        <v>0</v>
      </c>
      <c r="B10" s="12">
        <v>0</v>
      </c>
    </row>
    <row r="15" spans="1:4" x14ac:dyDescent="0.35">
      <c r="D15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defaultRowHeight="14.5" x14ac:dyDescent="0.35"/>
  <cols>
    <col min="1" max="1" width="14.90625" bestFit="1" customWidth="1"/>
  </cols>
  <sheetData>
    <row r="1" spans="1:2" x14ac:dyDescent="0.35">
      <c r="A1" s="16"/>
      <c r="B1" t="s">
        <v>39</v>
      </c>
    </row>
    <row r="2" spans="1:2" x14ac:dyDescent="0.35">
      <c r="A2" s="14"/>
      <c r="B2" t="s">
        <v>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4.5" x14ac:dyDescent="0.35"/>
  <cols>
    <col min="1" max="1" width="37.36328125" customWidth="1"/>
  </cols>
  <sheetData>
    <row r="1" spans="1:3" x14ac:dyDescent="0.35">
      <c r="A1" s="3">
        <f ca="1">NOW()</f>
        <v>42808.738346990744</v>
      </c>
      <c r="B1" s="2" t="s">
        <v>6</v>
      </c>
      <c r="C1" s="15"/>
    </row>
    <row r="2" spans="1:3" x14ac:dyDescent="0.35">
      <c r="B2" s="2" t="s">
        <v>7</v>
      </c>
      <c r="C2" s="15"/>
    </row>
    <row r="3" spans="1:3" x14ac:dyDescent="0.35">
      <c r="B3" s="2" t="s">
        <v>8</v>
      </c>
      <c r="C3" s="15"/>
    </row>
    <row r="4" spans="1:3" x14ac:dyDescent="0.35">
      <c r="B4" s="2" t="s">
        <v>9</v>
      </c>
      <c r="C4" s="15"/>
    </row>
    <row r="5" spans="1:3" x14ac:dyDescent="0.35">
      <c r="B5" s="2" t="s">
        <v>10</v>
      </c>
      <c r="C5" s="15"/>
    </row>
    <row r="6" spans="1:3" x14ac:dyDescent="0.35">
      <c r="B6" s="2" t="s">
        <v>11</v>
      </c>
      <c r="C6" s="1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10" sqref="F10"/>
    </sheetView>
  </sheetViews>
  <sheetFormatPr defaultRowHeight="14.5" x14ac:dyDescent="0.35"/>
  <cols>
    <col min="1" max="1" width="33.6328125" customWidth="1"/>
    <col min="3" max="3" width="10.90625" customWidth="1"/>
    <col min="5" max="5" width="10" bestFit="1" customWidth="1"/>
  </cols>
  <sheetData>
    <row r="1" spans="1:6" x14ac:dyDescent="0.35">
      <c r="A1" s="3">
        <f ca="1">NOW()-36</f>
        <v>42772.738346990744</v>
      </c>
      <c r="B1" s="2" t="s">
        <v>6</v>
      </c>
      <c r="C1">
        <f ca="1">YEAR($A$1)</f>
        <v>2017</v>
      </c>
      <c r="E1" s="15"/>
      <c r="F1" t="s">
        <v>13</v>
      </c>
    </row>
    <row r="2" spans="1:6" x14ac:dyDescent="0.35">
      <c r="B2" s="2" t="s">
        <v>7</v>
      </c>
      <c r="C2">
        <f ca="1">MONTH($A$1+12)</f>
        <v>2</v>
      </c>
      <c r="E2" s="15"/>
      <c r="F2" t="s">
        <v>14</v>
      </c>
    </row>
    <row r="3" spans="1:6" x14ac:dyDescent="0.35">
      <c r="B3" s="2" t="s">
        <v>8</v>
      </c>
      <c r="C3">
        <f ca="1">DAY($A$1+12)</f>
        <v>18</v>
      </c>
    </row>
    <row r="4" spans="1:6" x14ac:dyDescent="0.35">
      <c r="B4" s="2" t="s">
        <v>9</v>
      </c>
      <c r="C4">
        <f ca="1">HOUR($A$1)</f>
        <v>17</v>
      </c>
      <c r="E4">
        <f>E1</f>
        <v>0</v>
      </c>
    </row>
    <row r="5" spans="1:6" x14ac:dyDescent="0.35">
      <c r="B5" s="2" t="s">
        <v>10</v>
      </c>
      <c r="C5">
        <f ca="1">MINUTE($A$1)</f>
        <v>43</v>
      </c>
      <c r="E5">
        <f>E2</f>
        <v>0</v>
      </c>
    </row>
    <row r="6" spans="1:6" x14ac:dyDescent="0.35">
      <c r="B6" s="2" t="s">
        <v>11</v>
      </c>
      <c r="C6">
        <f ca="1">SECOND($A$1)</f>
        <v>13</v>
      </c>
    </row>
    <row r="8" spans="1:6" x14ac:dyDescent="0.35">
      <c r="A8" s="5" t="s">
        <v>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21" sqref="C21"/>
    </sheetView>
  </sheetViews>
  <sheetFormatPr defaultRowHeight="14.5" x14ac:dyDescent="0.35"/>
  <cols>
    <col min="3" max="3" width="12.54296875" customWidth="1"/>
  </cols>
  <sheetData>
    <row r="1" spans="1:6" x14ac:dyDescent="0.35">
      <c r="A1" t="s">
        <v>16</v>
      </c>
      <c r="C1" s="15"/>
      <c r="D1" s="5" t="s">
        <v>41</v>
      </c>
    </row>
    <row r="2" spans="1:6" x14ac:dyDescent="0.35">
      <c r="A2" t="s">
        <v>17</v>
      </c>
      <c r="C2" s="15"/>
    </row>
    <row r="3" spans="1:6" x14ac:dyDescent="0.35">
      <c r="C3" s="15"/>
    </row>
    <row r="4" spans="1:6" x14ac:dyDescent="0.35">
      <c r="C4" s="15"/>
    </row>
    <row r="7" spans="1:6" x14ac:dyDescent="0.35">
      <c r="F7" s="5"/>
    </row>
    <row r="8" spans="1:6" x14ac:dyDescent="0.35">
      <c r="C8" s="15"/>
      <c r="F8" s="4"/>
    </row>
    <row r="9" spans="1:6" x14ac:dyDescent="0.35">
      <c r="A9" t="s">
        <v>15</v>
      </c>
      <c r="F9" s="4"/>
    </row>
    <row r="10" spans="1:6" x14ac:dyDescent="0.35">
      <c r="A10" t="s">
        <v>48</v>
      </c>
      <c r="F10" s="4"/>
    </row>
    <row r="11" spans="1:6" x14ac:dyDescent="0.35">
      <c r="A11" t="s">
        <v>49</v>
      </c>
      <c r="F11" s="4"/>
    </row>
    <row r="12" spans="1:6" x14ac:dyDescent="0.35">
      <c r="A12" t="s">
        <v>50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B1" workbookViewId="0">
      <selection activeCell="J13" sqref="J13"/>
    </sheetView>
  </sheetViews>
  <sheetFormatPr defaultRowHeight="14.5" x14ac:dyDescent="0.35"/>
  <cols>
    <col min="1" max="1" width="0" hidden="1" customWidth="1"/>
    <col min="2" max="2" width="15.36328125" bestFit="1" customWidth="1"/>
    <col min="3" max="3" width="11.08984375" customWidth="1"/>
    <col min="5" max="5" width="10.6328125" bestFit="1" customWidth="1"/>
  </cols>
  <sheetData>
    <row r="1" spans="1:6" x14ac:dyDescent="0.35">
      <c r="B1" t="s">
        <v>42</v>
      </c>
      <c r="C1" s="1">
        <f ca="1">B6</f>
        <v>42736</v>
      </c>
      <c r="E1" s="14"/>
      <c r="F1" t="s">
        <v>36</v>
      </c>
    </row>
    <row r="2" spans="1:6" x14ac:dyDescent="0.35">
      <c r="B2" t="s">
        <v>43</v>
      </c>
      <c r="C2" s="17"/>
      <c r="E2" s="15"/>
      <c r="F2" t="s">
        <v>37</v>
      </c>
    </row>
    <row r="3" spans="1:6" x14ac:dyDescent="0.35">
      <c r="B3" t="s">
        <v>44</v>
      </c>
      <c r="C3" s="1">
        <f ca="1">C1+C2</f>
        <v>42736</v>
      </c>
      <c r="E3" s="14"/>
      <c r="F3" t="s">
        <v>47</v>
      </c>
    </row>
    <row r="4" spans="1:6" x14ac:dyDescent="0.35">
      <c r="E4" s="15"/>
      <c r="F4" t="s">
        <v>38</v>
      </c>
    </row>
    <row r="5" spans="1:6" x14ac:dyDescent="0.35">
      <c r="B5" s="6" t="s">
        <v>18</v>
      </c>
    </row>
    <row r="6" spans="1:6" x14ac:dyDescent="0.35">
      <c r="B6" s="1">
        <f ca="1">DATEVALUE("1-1-"&amp;YEAR(NOW()))</f>
        <v>42736</v>
      </c>
    </row>
    <row r="7" spans="1:6" x14ac:dyDescent="0.35">
      <c r="A7" s="5" t="s">
        <v>19</v>
      </c>
      <c r="B7" s="1">
        <f ca="1">DATEVALUE(A7&amp;"/"&amp;YEAR($B$6))</f>
        <v>42755</v>
      </c>
    </row>
    <row r="8" spans="1:6" x14ac:dyDescent="0.35">
      <c r="A8" s="5" t="s">
        <v>20</v>
      </c>
      <c r="B8" s="1">
        <f t="shared" ref="B8:B15" ca="1" si="0">DATEVALUE(A8&amp;"/"&amp;YEAR($B$6))</f>
        <v>42783</v>
      </c>
    </row>
    <row r="9" spans="1:6" x14ac:dyDescent="0.35">
      <c r="A9" s="1" t="s">
        <v>35</v>
      </c>
      <c r="B9" s="1">
        <f t="shared" ca="1" si="0"/>
        <v>42881</v>
      </c>
    </row>
    <row r="10" spans="1:6" x14ac:dyDescent="0.35">
      <c r="A10" s="1" t="s">
        <v>21</v>
      </c>
      <c r="B10" s="1">
        <f t="shared" ca="1" si="0"/>
        <v>42920</v>
      </c>
    </row>
    <row r="11" spans="1:6" x14ac:dyDescent="0.35">
      <c r="A11" s="1" t="s">
        <v>22</v>
      </c>
      <c r="B11" s="1">
        <f t="shared" ca="1" si="0"/>
        <v>42979</v>
      </c>
    </row>
    <row r="12" spans="1:6" x14ac:dyDescent="0.35">
      <c r="A12" s="1" t="s">
        <v>23</v>
      </c>
      <c r="B12" s="1">
        <f t="shared" ca="1" si="0"/>
        <v>43021</v>
      </c>
    </row>
    <row r="13" spans="1:6" x14ac:dyDescent="0.35">
      <c r="A13" s="1" t="s">
        <v>24</v>
      </c>
      <c r="B13" s="1">
        <f t="shared" ca="1" si="0"/>
        <v>43050</v>
      </c>
    </row>
    <row r="14" spans="1:6" x14ac:dyDescent="0.35">
      <c r="A14" s="1" t="s">
        <v>25</v>
      </c>
      <c r="B14" s="1">
        <f t="shared" ca="1" si="0"/>
        <v>43066</v>
      </c>
    </row>
    <row r="15" spans="1:6" x14ac:dyDescent="0.35">
      <c r="A15" s="1" t="s">
        <v>26</v>
      </c>
      <c r="B15" s="1">
        <f t="shared" ca="1" si="0"/>
        <v>43094</v>
      </c>
      <c r="D15" s="15"/>
    </row>
    <row r="16" spans="1:6" x14ac:dyDescent="0.35">
      <c r="A16" s="1" t="s">
        <v>27</v>
      </c>
      <c r="B16" s="1">
        <f ca="1">DATEVALUE(A16&amp;"/"&amp;YEAR($B$6)+1)</f>
        <v>43101</v>
      </c>
    </row>
    <row r="17" spans="1:2" x14ac:dyDescent="0.35">
      <c r="A17" s="1" t="s">
        <v>28</v>
      </c>
      <c r="B17" s="1">
        <f t="shared" ref="B17:B25" ca="1" si="1">DATEVALUE(A17&amp;"/"&amp;YEAR($B$6)+1)</f>
        <v>43119</v>
      </c>
    </row>
    <row r="18" spans="1:2" x14ac:dyDescent="0.35">
      <c r="A18" s="1" t="s">
        <v>29</v>
      </c>
      <c r="B18" s="1">
        <f t="shared" ca="1" si="1"/>
        <v>43147</v>
      </c>
    </row>
    <row r="19" spans="1:2" x14ac:dyDescent="0.35">
      <c r="A19" s="1" t="s">
        <v>30</v>
      </c>
      <c r="B19" s="1">
        <f t="shared" ca="1" si="1"/>
        <v>43245</v>
      </c>
    </row>
    <row r="20" spans="1:2" x14ac:dyDescent="0.35">
      <c r="A20" s="1" t="s">
        <v>31</v>
      </c>
      <c r="B20" s="1">
        <f t="shared" ca="1" si="1"/>
        <v>43284</v>
      </c>
    </row>
    <row r="21" spans="1:2" x14ac:dyDescent="0.35">
      <c r="A21" s="1" t="s">
        <v>32</v>
      </c>
      <c r="B21" s="1">
        <f t="shared" ca="1" si="1"/>
        <v>43350</v>
      </c>
    </row>
    <row r="22" spans="1:2" x14ac:dyDescent="0.35">
      <c r="A22" s="1" t="s">
        <v>33</v>
      </c>
      <c r="B22" s="1">
        <f t="shared" ca="1" si="1"/>
        <v>43385</v>
      </c>
    </row>
    <row r="23" spans="1:2" x14ac:dyDescent="0.35">
      <c r="A23" s="1" t="s">
        <v>24</v>
      </c>
      <c r="B23" s="1">
        <f t="shared" ca="1" si="1"/>
        <v>43415</v>
      </c>
    </row>
    <row r="24" spans="1:2" x14ac:dyDescent="0.35">
      <c r="A24" s="1" t="s">
        <v>34</v>
      </c>
      <c r="B24" s="1">
        <f t="shared" ca="1" si="1"/>
        <v>43430</v>
      </c>
    </row>
    <row r="25" spans="1:2" x14ac:dyDescent="0.35">
      <c r="A25" s="1" t="s">
        <v>26</v>
      </c>
      <c r="B25" s="1">
        <f t="shared" ca="1" si="1"/>
        <v>43459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7B3D75C77BE540A1AC8351C71E91A6" ma:contentTypeVersion="1" ma:contentTypeDescription="Create a new document." ma:contentTypeScope="" ma:versionID="029b52b4bc82e14d77f517e11ee85c9a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1dfb31e101ebeeea9aec659e8ab1b24c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Layout crx"/>
              <xsd:enumeration value="Page Turning"/>
              <xsd:enumeration value="Page 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386B1-97EF-4926-B3C7-9D7B533C8F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817EF3-5EA8-4F7B-B79A-E84D381232D4}">
  <ds:schemaRefs>
    <ds:schemaRef ds:uri="http://schemas.microsoft.com/office/2006/metadata/properties"/>
    <ds:schemaRef ds:uri="http://schemas.microsoft.com/office/infopath/2007/PartnerControl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7BFBDD8A-1496-47FA-8DB1-34DCEBFC9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Rente</vt:lpstr>
      <vt:lpstr>Nu</vt:lpstr>
      <vt:lpstr>Nummers</vt:lpstr>
      <vt:lpstr>Datumwaarde</vt:lpstr>
      <vt:lpstr>Concat</vt:lpstr>
      <vt:lpstr>Werk</vt:lpstr>
      <vt:lpstr>HolidaysList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2013-06-19T20:28:00Z</dcterms:created>
  <dcterms:modified xsi:type="dcterms:W3CDTF">2017-03-14T16:46:29Z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0x010100107B3D75C77BE540A1AC8351C71E91A6</vt:lpwstr>
  </property>
</Properties>
</file>