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5180" windowHeight="8370"/>
  </bookViews>
  <sheets>
    <sheet name="Formulier" sheetId="1" r:id="rId1"/>
    <sheet name="Ondersteuning" sheetId="2" r:id="rId2"/>
    <sheet name="Contacten" sheetId="3" r:id="rId3"/>
  </sheets>
  <externalReferences>
    <externalReference r:id="rId4"/>
  </externalReferences>
  <definedNames>
    <definedName name="Achternamen">Contactpersonen[Voornaam]</definedName>
    <definedName name="ExterneGegevens_1" localSheetId="2">Contacten!$A$1:$Q$28</definedName>
    <definedName name="ID_Nr">Formulier!$D$11</definedName>
    <definedName name="KC_Bedrijf">Ondersteuning!$F$6</definedName>
    <definedName name="KC_Email">Ondersteuning!$E$6</definedName>
    <definedName name="KC_keuzelijst">Ondersteuning!$C$6</definedName>
    <definedName name="KC_keuzerond">Ondersteuning!$B$6</definedName>
    <definedName name="KC_Spinner">Ondersteuning!$D$6</definedName>
    <definedName name="lstKlanten">[1]!tblKlantcontactgegevens[Bedrijfsnaam]</definedName>
    <definedName name="voornamen">Contactpersonen[Achternaam]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7" i="1" s="1"/>
  <c r="G9" i="1"/>
  <c r="G10" i="1" l="1"/>
  <c r="E6" i="1"/>
  <c r="B6" i="1"/>
  <c r="H32" i="2"/>
  <c r="H31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6" i="2"/>
  <c r="F9" i="1"/>
  <c r="F10" i="1"/>
</calcChain>
</file>

<file path=xl/connections.xml><?xml version="1.0" encoding="utf-8"?>
<connections xmlns="http://schemas.openxmlformats.org/spreadsheetml/2006/main">
  <connection id="1" keepAlive="1" name="Query - Contactpersonen" type="5" refreshedVersion="6" deleted="1" background="1" saveData="1">
    <dbPr connection="" command=""/>
  </connection>
</connections>
</file>

<file path=xl/sharedStrings.xml><?xml version="1.0" encoding="utf-8"?>
<sst xmlns="http://schemas.openxmlformats.org/spreadsheetml/2006/main" count="167" uniqueCount="147">
  <si>
    <t>Consultant</t>
  </si>
  <si>
    <t>Tucker</t>
  </si>
  <si>
    <t>Wingtip Toys</t>
  </si>
  <si>
    <t>Algemeen directeur</t>
  </si>
  <si>
    <t>Toyoshima</t>
  </si>
  <si>
    <t>Wide World Importers</t>
  </si>
  <si>
    <t>Beherend vennoot</t>
  </si>
  <si>
    <t>Thorpe</t>
  </si>
  <si>
    <t>Telefoonbedrijf</t>
  </si>
  <si>
    <t>Analist</t>
  </si>
  <si>
    <t>Czupta</t>
  </si>
  <si>
    <t>Trey Research</t>
  </si>
  <si>
    <t>Hoofdinkoper</t>
  </si>
  <si>
    <t>Coleman</t>
  </si>
  <si>
    <t>Tailspin Toys</t>
  </si>
  <si>
    <t>Manager</t>
  </si>
  <si>
    <t>Cohen</t>
  </si>
  <si>
    <t>Videoverhuur</t>
  </si>
  <si>
    <t>Hoofd inkoop</t>
  </si>
  <si>
    <t>Ciccu</t>
  </si>
  <si>
    <t>Kunstacademie</t>
  </si>
  <si>
    <t>Chen</t>
  </si>
  <si>
    <t>Proseware, Inc.</t>
  </si>
  <si>
    <t>Carter</t>
  </si>
  <si>
    <t>Northwind Traders</t>
  </si>
  <si>
    <t>Calafato</t>
  </si>
  <si>
    <t>Margo's Reizen</t>
  </si>
  <si>
    <t>Cabatana</t>
  </si>
  <si>
    <t>Lucerne publicaties</t>
  </si>
  <si>
    <t>Byrne</t>
  </si>
  <si>
    <t>Lijsten b.v.</t>
  </si>
  <si>
    <t>Benito</t>
  </si>
  <si>
    <t>Giga Verzekeringen</t>
  </si>
  <si>
    <t>Bentley</t>
  </si>
  <si>
    <t>Instituut voor grafisch ontwerp</t>
  </si>
  <si>
    <t>Bellew</t>
  </si>
  <si>
    <t>Fourth Coffee</t>
  </si>
  <si>
    <t>Barnett</t>
  </si>
  <si>
    <t>Fabrikam, Inc.</t>
  </si>
  <si>
    <t>Barkóczi</t>
  </si>
  <si>
    <t>Consolidated Messenger</t>
  </si>
  <si>
    <t>Bansky</t>
  </si>
  <si>
    <t>Contoso Pharmaceuticals</t>
  </si>
  <si>
    <t>Balicek</t>
  </si>
  <si>
    <t>Contoso, Ltd</t>
  </si>
  <si>
    <t>Alexander</t>
  </si>
  <si>
    <t>Coho Vineyard en Winery</t>
  </si>
  <si>
    <t>Agarwal</t>
  </si>
  <si>
    <t>Coho Winery</t>
  </si>
  <si>
    <t>Adams</t>
  </si>
  <si>
    <t>Coho Vineyard</t>
  </si>
  <si>
    <t>Adalsteinsson</t>
  </si>
  <si>
    <t>Stadsverlichting en stroom</t>
  </si>
  <si>
    <t>Ackerman</t>
  </si>
  <si>
    <t>Blue Yonder Airlines</t>
  </si>
  <si>
    <t>Abu-Dayah</t>
  </si>
  <si>
    <t>Alpine Ski House</t>
  </si>
  <si>
    <t>4565550145</t>
  </si>
  <si>
    <t>hazem@adventure-works.com</t>
  </si>
  <si>
    <t>Abolrous</t>
  </si>
  <si>
    <t>Adventure Works</t>
  </si>
  <si>
    <t>1235550134</t>
  </si>
  <si>
    <t>kim@adatum.com</t>
  </si>
  <si>
    <t>Overeem</t>
  </si>
  <si>
    <t xml:space="preserve"> Pascaline</t>
  </si>
  <si>
    <t>A. Datum Corporation</t>
  </si>
  <si>
    <t>Notities</t>
  </si>
  <si>
    <t>Webpagina</t>
  </si>
  <si>
    <t>Land/regio</t>
  </si>
  <si>
    <t>Postcode</t>
  </si>
  <si>
    <t>Provincie</t>
  </si>
  <si>
    <t>Plaats</t>
  </si>
  <si>
    <t>Adres</t>
  </si>
  <si>
    <t>Faxnummer</t>
  </si>
  <si>
    <t>Mobiele telefoon</t>
  </si>
  <si>
    <t>Telefoon thuis</t>
  </si>
  <si>
    <t>Telefoon op werk</t>
  </si>
  <si>
    <t>Functie</t>
  </si>
  <si>
    <t>E-mailadres</t>
  </si>
  <si>
    <t>Voornaam</t>
  </si>
  <si>
    <t>Achternaam</t>
  </si>
  <si>
    <t>Bedrijf</t>
  </si>
  <si>
    <t>Id</t>
  </si>
  <si>
    <t>Contactlijst Persoonsgegevens</t>
  </si>
  <si>
    <t>Koppelcellen rij</t>
  </si>
  <si>
    <t xml:space="preserve">Naam keuzelijst </t>
  </si>
  <si>
    <t>achter/voor-naam keuzerondjes</t>
  </si>
  <si>
    <t>Spinner</t>
  </si>
  <si>
    <t>Opzoeken met:</t>
  </si>
  <si>
    <t>vervolgkeuzelijst</t>
  </si>
  <si>
    <t>Toon:</t>
  </si>
  <si>
    <t>Vinkje Bedrijf</t>
  </si>
  <si>
    <t>Formulier ondersteuning</t>
  </si>
  <si>
    <t>Invoerbereik keuzelijst</t>
  </si>
  <si>
    <t>ID Nr</t>
  </si>
  <si>
    <t>Vinkje 
E-mail</t>
  </si>
  <si>
    <t>Ahmad@AlpineSkiHouse.nl</t>
  </si>
  <si>
    <t>Pilar@BlueYonderAirlines.nl</t>
  </si>
  <si>
    <t>Gudmundur@Stadsverlichtingenstroom.nl</t>
  </si>
  <si>
    <t>Terry@CohoVineyard.nl</t>
  </si>
  <si>
    <t>Nupur@CohoWinery.nl</t>
  </si>
  <si>
    <t>Sean P@CohoVineyardenWinery.nl</t>
  </si>
  <si>
    <t>Pavel@ContosoPharmaceuticals.nl</t>
  </si>
  <si>
    <t>Miklós@ConsolidatedMessenger.nl</t>
  </si>
  <si>
    <t>Allie@FourthCoffee.nl</t>
  </si>
  <si>
    <t>Sean@Instituutvoorgrafischontwerp.nl</t>
  </si>
  <si>
    <t>Almudena@GigaVerzekeringen.nl</t>
  </si>
  <si>
    <t>Randy@Lijstenb.v..nl</t>
  </si>
  <si>
    <t>Reina@Lucernepublicaties.nl</t>
  </si>
  <si>
    <t>Adam@NorthwindTraders.nl</t>
  </si>
  <si>
    <t>Alice@Kunstacademie.nl</t>
  </si>
  <si>
    <t>Izak@Videoverhuur.nl</t>
  </si>
  <si>
    <t>Pat@TailspinToys.nl</t>
  </si>
  <si>
    <t>Wojciech@TreyResearch.nl</t>
  </si>
  <si>
    <t>Steven@Telefoonbedrijf.nl</t>
  </si>
  <si>
    <t>Tim@WideWorldImporters.nl</t>
  </si>
  <si>
    <t>Michael@WingtipToys.nl</t>
  </si>
  <si>
    <t>Ryan@MargosReizen.nl</t>
  </si>
  <si>
    <t>Dave@FabrikamInc.nl</t>
  </si>
  <si>
    <t>Aik@ProsewareInc.nl</t>
  </si>
  <si>
    <t>Alois@ContosoLtd.nl</t>
  </si>
  <si>
    <t>Michael</t>
  </si>
  <si>
    <t>Tim</t>
  </si>
  <si>
    <t>Steven</t>
  </si>
  <si>
    <t>Wojciech</t>
  </si>
  <si>
    <t>Pat</t>
  </si>
  <si>
    <t>Izak</t>
  </si>
  <si>
    <t>Alice</t>
  </si>
  <si>
    <t>Aik</t>
  </si>
  <si>
    <t>Adam</t>
  </si>
  <si>
    <t>Ryan</t>
  </si>
  <si>
    <t>Reina</t>
  </si>
  <si>
    <t>Randy</t>
  </si>
  <si>
    <t>Almudena</t>
  </si>
  <si>
    <t>Sean</t>
  </si>
  <si>
    <t>Allie</t>
  </si>
  <si>
    <t>Dave</t>
  </si>
  <si>
    <t>Miklós</t>
  </si>
  <si>
    <t>Pavel</t>
  </si>
  <si>
    <t>Alois</t>
  </si>
  <si>
    <t>Sean P</t>
  </si>
  <si>
    <t>Nupur</t>
  </si>
  <si>
    <t>Terry</t>
  </si>
  <si>
    <t>Gudmundur</t>
  </si>
  <si>
    <t>Pilar</t>
  </si>
  <si>
    <t>Ahmad</t>
  </si>
  <si>
    <t>Hazem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</si>
</sst>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5">
    <xf numFmtId="0" fontId="0" fillId="0" borderId="0" xfId="0"/>
    <xf numFmtId="0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1" fillId="4" borderId="1" xfId="1" applyFill="1"/>
    <xf numFmtId="0" fontId="0" fillId="4" borderId="0" xfId="0" applyFill="1"/>
    <xf numFmtId="0" fontId="0" fillId="4" borderId="2" xfId="0" applyFill="1" applyBorder="1"/>
    <xf numFmtId="0" fontId="3" fillId="4" borderId="0" xfId="0" applyFont="1" applyFill="1"/>
    <xf numFmtId="0" fontId="2" fillId="4" borderId="0" xfId="0" applyFont="1" applyFill="1"/>
    <xf numFmtId="0" fontId="2" fillId="4" borderId="4" xfId="0" applyFont="1" applyFill="1" applyBorder="1"/>
    <xf numFmtId="0" fontId="2" fillId="4" borderId="3" xfId="0" applyFont="1" applyFill="1" applyBorder="1"/>
    <xf numFmtId="0" fontId="2" fillId="4" borderId="2" xfId="0" applyFont="1" applyFill="1" applyBorder="1"/>
    <xf numFmtId="0" fontId="0" fillId="4" borderId="0" xfId="0" applyFill="1" applyAlignment="1">
      <alignment horizontal="left"/>
    </xf>
    <xf numFmtId="0" fontId="2" fillId="4" borderId="0" xfId="0" applyFont="1" applyFill="1" applyBorder="1"/>
  </cellXfs>
  <cellStyles count="2">
    <cellStyle name="Kop 1" xfId="1" builtinId="16"/>
    <cellStyle name="Standaard" xfId="0" builtinId="0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checked="Checked" firstButton="1" fmlaLink="KC_keuzerond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Drop" dropStyle="combo" dx="22" fmlaLink="KC_keuzelijst" fmlaRange="Ondersteuning!H6:H32" noThreeD="1" sel="21" val="0"/>
</file>

<file path=xl/ctrlProps/ctrlProp4.xml><?xml version="1.0" encoding="utf-8"?>
<formControlPr xmlns="http://schemas.microsoft.com/office/spreadsheetml/2009/9/main" objectType="CheckBox" fmlaLink="KC_Email" lockText="1" noThreeD="1"/>
</file>

<file path=xl/ctrlProps/ctrlProp5.xml><?xml version="1.0" encoding="utf-8"?>
<formControlPr xmlns="http://schemas.microsoft.com/office/spreadsheetml/2009/9/main" objectType="CheckBox" checked="Checked" fmlaLink="KC_Bedrijf" lockText="1" noThreeD="1"/>
</file>

<file path=xl/ctrlProps/ctrlProp6.xml><?xml version="1.0" encoding="utf-8"?>
<formControlPr xmlns="http://schemas.microsoft.com/office/spreadsheetml/2009/9/main" objectType="Spin" dx="22" fmlaLink="KC_keuzelijst" max="100" min="1" page="10" val="2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182880</xdr:colOff>
      <xdr:row>11</xdr:row>
      <xdr:rowOff>121920</xdr:rowOff>
    </xdr:to>
    <xdr:sp macro="" textlink="">
      <xdr:nvSpPr>
        <xdr:cNvPr id="2" name="Rechtho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552700" y="1729740"/>
          <a:ext cx="182880" cy="487680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2</xdr:col>
          <xdr:colOff>704850</xdr:colOff>
          <xdr:row>2</xdr:row>
          <xdr:rowOff>180975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16737AB-63C5-41D4-B6AB-42E25DA424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Voornaam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</xdr:row>
          <xdr:rowOff>9525</xdr:rowOff>
        </xdr:from>
        <xdr:to>
          <xdr:col>2</xdr:col>
          <xdr:colOff>714375</xdr:colOff>
          <xdr:row>4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16737AB-63C5-41D4-B6AB-42E25DA424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Achternaam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180975</xdr:rowOff>
        </xdr:from>
        <xdr:to>
          <xdr:col>3</xdr:col>
          <xdr:colOff>9525</xdr:colOff>
          <xdr:row>7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18B4819F-F2BB-4F77-B629-C188AC075F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9524</xdr:colOff>
          <xdr:row>1</xdr:row>
          <xdr:rowOff>190501</xdr:rowOff>
        </xdr:from>
        <xdr:to>
          <xdr:col>7</xdr:col>
          <xdr:colOff>590549</xdr:colOff>
          <xdr:row>2</xdr:row>
          <xdr:rowOff>180976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BEE25C4-A8C9-44DA-83DC-1298F357DA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Email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3</xdr:row>
          <xdr:rowOff>0</xdr:rowOff>
        </xdr:from>
        <xdr:to>
          <xdr:col>8</xdr:col>
          <xdr:colOff>0</xdr:colOff>
          <xdr:row>4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ABEE25C4-A8C9-44DA-83DC-1298F357DA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Bedrijf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581025</xdr:colOff>
          <xdr:row>9</xdr:row>
          <xdr:rowOff>0</xdr:rowOff>
        </xdr:from>
        <xdr:to>
          <xdr:col>4</xdr:col>
          <xdr:colOff>180975</xdr:colOff>
          <xdr:row>11</xdr:row>
          <xdr:rowOff>133350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37B1326E-5D85-4DC5-A774-8CB021D41E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sualSteps/Documents/Visual%20Steps/Hoofdstuk%201/Oefenbestanden/Contactenlij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antcontactpersoongegevens"/>
      <sheetName val="Blad1"/>
      <sheetName val="Contactenlijst"/>
    </sheetNames>
    <sheetDataSet>
      <sheetData sheetId="0"/>
      <sheetData sheetId="1" refreshError="1"/>
      <sheetData sheetId="2" refreshError="1"/>
    </sheetDataSet>
  </externalBook>
</externalLink>
</file>

<file path=xl/queryTables/queryTable1.xml><?xml version="1.0" encoding="utf-8"?>
<queryTable xmlns="http://schemas.openxmlformats.org/spreadsheetml/2006/main" name="ExterneGegevens_1" connectionId="1" autoFormatId="16" applyNumberFormats="0" applyBorderFormats="0" applyFontFormats="0" applyPatternFormats="0" applyAlignmentFormats="0" applyWidthHeightFormats="0">
  <queryTableRefresh preserveSortFilterLayout="0" nextId="18">
    <queryTableFields count="17">
      <queryTableField id="1" name="Id" tableColumnId="35"/>
      <queryTableField id="2" name="Bedrijf" tableColumnId="36"/>
      <queryTableField id="3" name="Achternaam" tableColumnId="37"/>
      <queryTableField id="4" name="Voornaam" tableColumnId="38"/>
      <queryTableField id="5" name="E-mailadres" tableColumnId="39"/>
      <queryTableField id="6" name="Functie" tableColumnId="40"/>
      <queryTableField id="7" name="Telefoon op werk" tableColumnId="41"/>
      <queryTableField id="8" name="Telefoon thuis" tableColumnId="42"/>
      <queryTableField id="9" name="Mobiele telefoon" tableColumnId="43"/>
      <queryTableField id="10" name="Faxnummer" tableColumnId="44"/>
      <queryTableField id="11" name="Adres" tableColumnId="45"/>
      <queryTableField id="12" name="Plaats" tableColumnId="46"/>
      <queryTableField id="13" name="Provincie" tableColumnId="47"/>
      <queryTableField id="14" name="Postcode" tableColumnId="48"/>
      <queryTableField id="15" name="Land/regio" tableColumnId="49"/>
      <queryTableField id="16" name="Webpagina" tableColumnId="50"/>
      <queryTableField id="17" name="Notities" tableColumnId="5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Contactpersonen" displayName="Contactpersonen" ref="A1:Q28" tableType="queryTable" totalsRowShown="0">
  <autoFilter ref="A1:Q28"/>
  <tableColumns count="17">
    <tableColumn id="35" uniqueName="35" name="Id" queryTableFieldId="1" dataDxfId="16"/>
    <tableColumn id="36" uniqueName="36" name="Bedrijf" queryTableFieldId="2" dataDxfId="15"/>
    <tableColumn id="37" uniqueName="37" name="Voornaam" queryTableFieldId="3" dataDxfId="14"/>
    <tableColumn id="38" uniqueName="38" name="Achternaam" queryTableFieldId="4" dataDxfId="13"/>
    <tableColumn id="39" uniqueName="39" name="E-mailadres" queryTableFieldId="5" dataDxfId="12"/>
    <tableColumn id="40" uniqueName="40" name="Functie" queryTableFieldId="6" dataDxfId="11"/>
    <tableColumn id="41" uniqueName="41" name="Telefoon op werk" queryTableFieldId="7" dataDxfId="10"/>
    <tableColumn id="42" uniqueName="42" name="Telefoon thuis" queryTableFieldId="8" dataDxfId="9"/>
    <tableColumn id="43" uniqueName="43" name="Mobiele telefoon" queryTableFieldId="9" dataDxfId="8"/>
    <tableColumn id="44" uniqueName="44" name="Faxnummer" queryTableFieldId="10" dataDxfId="7"/>
    <tableColumn id="45" uniqueName="45" name="Adres" queryTableFieldId="11" dataDxfId="6"/>
    <tableColumn id="46" uniqueName="46" name="Plaats" queryTableFieldId="12" dataDxfId="5"/>
    <tableColumn id="47" uniqueName="47" name="Provincie" queryTableFieldId="13" dataDxfId="4"/>
    <tableColumn id="48" uniqueName="48" name="Postcode" queryTableFieldId="14" dataDxfId="3"/>
    <tableColumn id="49" uniqueName="49" name="Land/regio" queryTableFieldId="15" dataDxfId="2"/>
    <tableColumn id="50" uniqueName="50" name="Webpagina" queryTableFieldId="16" dataDxfId="1"/>
    <tableColumn id="51" uniqueName="51" name="Notities" queryTableFieldId="17" dataDxfId="0"/>
  </tableColumns>
  <tableStyleInfo name="TableStyleMedium7" showFirstColumn="0" showLastColumn="0" showRowStripes="1" showColumnStripes="0"/>
  <extLst>
    <ext xmlns:x14="http://schemas.microsoft.com/office/spreadsheetml/2009/9/main" uri="{504A1905-F514-4f6f-8877-14C23A59335A}">
      <x14:table altText="Contactlijst" altTextSummary="Lijst met contacten en contact gegevens"/>
    </ext>
  </extLst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D11" sqref="D11"/>
    </sheetView>
  </sheetViews>
  <sheetFormatPr defaultColWidth="0" defaultRowHeight="15" zeroHeight="1" x14ac:dyDescent="0.25"/>
  <cols>
    <col min="1" max="2" width="8.85546875" customWidth="1"/>
    <col min="3" max="3" width="12.140625" customWidth="1"/>
    <col min="4" max="4" width="8.85546875" customWidth="1"/>
    <col min="5" max="5" width="15.7109375" customWidth="1"/>
    <col min="6" max="12" width="8.85546875" customWidth="1"/>
    <col min="13" max="16384" width="8.85546875" hidden="1"/>
  </cols>
  <sheetData>
    <row r="1" spans="1:12" ht="20.25" thickBot="1" x14ac:dyDescent="0.35">
      <c r="A1" s="5" t="s">
        <v>83</v>
      </c>
      <c r="B1" s="5"/>
      <c r="C1" s="5"/>
      <c r="D1" s="5"/>
      <c r="E1" s="6"/>
      <c r="F1" s="6"/>
      <c r="G1" s="6"/>
      <c r="H1" s="6"/>
      <c r="I1" s="6"/>
      <c r="J1" s="6"/>
      <c r="K1" s="6"/>
      <c r="L1" s="6"/>
    </row>
    <row r="2" spans="1:12" ht="15.75" thickTop="1" x14ac:dyDescent="0.25">
      <c r="A2" s="6"/>
      <c r="B2" s="6"/>
      <c r="C2" s="9"/>
      <c r="D2" s="6"/>
      <c r="E2" s="6"/>
      <c r="F2" s="6"/>
      <c r="G2" s="6"/>
      <c r="H2" s="14"/>
      <c r="I2" s="6"/>
      <c r="J2" s="6"/>
      <c r="K2" s="6"/>
      <c r="L2" s="6"/>
    </row>
    <row r="3" spans="1:12" x14ac:dyDescent="0.25">
      <c r="A3" s="8" t="s">
        <v>88</v>
      </c>
      <c r="B3" s="6"/>
      <c r="C3" s="7"/>
      <c r="D3" s="6"/>
      <c r="E3" s="6"/>
      <c r="F3" s="6"/>
      <c r="G3" s="6" t="s">
        <v>90</v>
      </c>
      <c r="H3" s="12"/>
      <c r="I3" s="6"/>
      <c r="J3" s="6"/>
      <c r="K3" s="6"/>
      <c r="L3" s="6"/>
    </row>
    <row r="4" spans="1:12" x14ac:dyDescent="0.25">
      <c r="A4" s="6"/>
      <c r="B4" s="6"/>
      <c r="C4" s="7"/>
      <c r="D4" s="6"/>
      <c r="E4" s="6"/>
      <c r="F4" s="6"/>
      <c r="G4" s="6"/>
      <c r="H4" s="12"/>
      <c r="I4" s="6"/>
      <c r="J4" s="6"/>
      <c r="K4" s="6"/>
      <c r="L4" s="6"/>
    </row>
    <row r="5" spans="1:12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x14ac:dyDescent="0.25">
      <c r="A6" s="6"/>
      <c r="B6" s="6" t="str">
        <f>IF(KC_keuzerond,IF(KC_keuzerond=2,"Achternaam","Voornaam"),"")</f>
        <v>Voornaam</v>
      </c>
      <c r="C6" s="6"/>
      <c r="D6" s="6"/>
      <c r="E6" s="6" t="str">
        <f>IF(KC_keuzerond,IF(KC_keuzerond=1,"Achternaam","Voornaam"),"")</f>
        <v>Achternaam</v>
      </c>
      <c r="F6" s="6"/>
      <c r="G6" s="6"/>
      <c r="H6" s="6"/>
      <c r="I6" s="6"/>
      <c r="J6" s="6"/>
      <c r="K6" s="6"/>
      <c r="L6" s="6"/>
    </row>
    <row r="7" spans="1:12" x14ac:dyDescent="0.25">
      <c r="A7" s="6"/>
      <c r="B7" s="11" t="s">
        <v>89</v>
      </c>
      <c r="C7" s="10"/>
      <c r="D7" s="6"/>
      <c r="E7" s="6" t="str">
        <f>IF(ID_Nr,INDEX(Contactpersonen[[Voornaam]:[Achternaam]],ID_Nr,IF(KC_keuzerond=1,2,1)),"")</f>
        <v>Ciccu</v>
      </c>
      <c r="F7" s="6"/>
      <c r="G7" s="6"/>
      <c r="H7" s="6"/>
      <c r="I7" s="6"/>
      <c r="J7" s="6"/>
      <c r="K7" s="6"/>
      <c r="L7" s="6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5">
      <c r="A9" s="6"/>
      <c r="B9" s="6"/>
      <c r="C9" s="6"/>
      <c r="D9" s="6"/>
      <c r="E9" s="9"/>
      <c r="F9" s="6" t="str">
        <f>IF(KC_Email,"Email:","")</f>
        <v/>
      </c>
      <c r="G9" s="6" t="str">
        <f>IF(KC_Email,INDEX(Contactpersonen[E-mailadres],ID_Nr),"")</f>
        <v/>
      </c>
      <c r="H9" s="6"/>
      <c r="I9" s="6"/>
      <c r="J9" s="6"/>
      <c r="K9" s="6"/>
      <c r="L9" s="6"/>
    </row>
    <row r="10" spans="1:12" x14ac:dyDescent="0.25">
      <c r="A10" s="6"/>
      <c r="B10" s="6"/>
      <c r="C10" s="6"/>
      <c r="D10" s="6" t="s">
        <v>94</v>
      </c>
      <c r="E10" s="6"/>
      <c r="F10" s="6" t="str">
        <f>IF(KC_Bedrijf,"Bedrijf:","")</f>
        <v>Bedrijf:</v>
      </c>
      <c r="G10" s="6" t="str">
        <f>IF(KC_Bedrijf,INDEX(Contactpersonen[Bedrijf],ID_Nr),"")</f>
        <v>Kunstacademie</v>
      </c>
      <c r="H10" s="6"/>
      <c r="I10" s="6"/>
      <c r="J10" s="6"/>
      <c r="K10" s="6"/>
      <c r="L10" s="6"/>
    </row>
    <row r="11" spans="1:12" x14ac:dyDescent="0.25">
      <c r="A11" s="6"/>
      <c r="B11" s="6"/>
      <c r="C11" s="6"/>
      <c r="D11" s="13">
        <f>IF(KC_keuzelijst,MIN(KC_keuzelijst,MAX(Contacten!A:A)),"")</f>
        <v>21</v>
      </c>
      <c r="E11" s="6"/>
      <c r="F11" s="6"/>
      <c r="G11" s="6"/>
      <c r="H11" s="6"/>
      <c r="I11" s="6"/>
      <c r="J11" s="6"/>
      <c r="K11" s="6"/>
      <c r="L11" s="6"/>
    </row>
    <row r="12" spans="1:12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</sheetData>
  <sheetProtection sheet="1" objects="1" scenarios="1"/>
  <pageMargins left="0.7" right="0.7" top="0.75" bottom="0.75" header="0.3" footer="0.3"/>
  <pageSetup paperSize="9" orientation="portrait" horizontalDpi="4294967292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2</xdr:col>
                    <xdr:colOff>0</xdr:colOff>
                    <xdr:row>2</xdr:row>
                    <xdr:rowOff>0</xdr:rowOff>
                  </from>
                  <to>
                    <xdr:col>2</xdr:col>
                    <xdr:colOff>704850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2</xdr:col>
                    <xdr:colOff>9525</xdr:colOff>
                    <xdr:row>3</xdr:row>
                    <xdr:rowOff>9525</xdr:rowOff>
                  </from>
                  <to>
                    <xdr:col>2</xdr:col>
                    <xdr:colOff>714375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 altText="Keuzevak om voor- of achternaam te selecteren">
                <anchor moveWithCells="1">
                  <from>
                    <xdr:col>1</xdr:col>
                    <xdr:colOff>0</xdr:colOff>
                    <xdr:row>5</xdr:row>
                    <xdr:rowOff>180975</xdr:rowOff>
                  </from>
                  <to>
                    <xdr:col>3</xdr:col>
                    <xdr:colOff>9525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7</xdr:col>
                    <xdr:colOff>9525</xdr:colOff>
                    <xdr:row>1</xdr:row>
                    <xdr:rowOff>190500</xdr:rowOff>
                  </from>
                  <to>
                    <xdr:col>7</xdr:col>
                    <xdr:colOff>590550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9525</xdr:colOff>
                    <xdr:row>3</xdr:row>
                    <xdr:rowOff>0</xdr:rowOff>
                  </from>
                  <to>
                    <xdr:col>8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Spinner 6">
              <controlPr defaultSize="0" autoPict="0" altText="Spinner om contact ID nummer te verhogen of verlagen.">
                <anchor moveWithCells="1" sizeWithCells="1">
                  <from>
                    <xdr:col>3</xdr:col>
                    <xdr:colOff>581025</xdr:colOff>
                    <xdr:row>9</xdr:row>
                    <xdr:rowOff>0</xdr:rowOff>
                  </from>
                  <to>
                    <xdr:col>4</xdr:col>
                    <xdr:colOff>180975</xdr:colOff>
                    <xdr:row>11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workbookViewId="0">
      <selection activeCell="H6" sqref="H6"/>
    </sheetView>
  </sheetViews>
  <sheetFormatPr defaultRowHeight="15" x14ac:dyDescent="0.25"/>
  <cols>
    <col min="1" max="1" width="15.85546875" customWidth="1"/>
    <col min="2" max="2" width="12.28515625" customWidth="1"/>
    <col min="8" max="8" width="15.140625" customWidth="1"/>
  </cols>
  <sheetData>
    <row r="2" spans="1:8" x14ac:dyDescent="0.25">
      <c r="B2" t="s">
        <v>92</v>
      </c>
    </row>
    <row r="5" spans="1:8" ht="39" customHeight="1" x14ac:dyDescent="0.25">
      <c r="B5" s="2" t="s">
        <v>86</v>
      </c>
      <c r="C5" s="2" t="s">
        <v>85</v>
      </c>
      <c r="D5" t="s">
        <v>87</v>
      </c>
      <c r="E5" s="2" t="s">
        <v>95</v>
      </c>
      <c r="F5" s="2" t="s">
        <v>91</v>
      </c>
      <c r="H5" s="2" t="s">
        <v>93</v>
      </c>
    </row>
    <row r="6" spans="1:8" x14ac:dyDescent="0.25">
      <c r="A6" t="s">
        <v>84</v>
      </c>
      <c r="B6" s="4">
        <v>1</v>
      </c>
      <c r="C6" s="4">
        <v>21</v>
      </c>
      <c r="D6" s="4"/>
      <c r="E6" s="4" t="b">
        <v>0</v>
      </c>
      <c r="F6" s="4" t="b">
        <v>1</v>
      </c>
      <c r="H6" s="3" t="str">
        <f ca="1">OFFSET(Contacten!C2,0,KC_keuzerond-1)</f>
        <v xml:space="preserve"> Pascaline</v>
      </c>
    </row>
    <row r="7" spans="1:8" x14ac:dyDescent="0.25">
      <c r="H7" s="3" t="str">
        <f ca="1">OFFSET(Contacten!C3,0,KC_keuzerond-1)</f>
        <v>Hazem</v>
      </c>
    </row>
    <row r="8" spans="1:8" x14ac:dyDescent="0.25">
      <c r="H8" s="3" t="str">
        <f ca="1">OFFSET(Contacten!C4,0,KC_keuzerond-1)</f>
        <v>Ahmad</v>
      </c>
    </row>
    <row r="9" spans="1:8" x14ac:dyDescent="0.25">
      <c r="H9" s="3" t="str">
        <f ca="1">OFFSET(Contacten!C5,0,KC_keuzerond-1)</f>
        <v>Pilar</v>
      </c>
    </row>
    <row r="10" spans="1:8" x14ac:dyDescent="0.25">
      <c r="H10" s="3" t="str">
        <f ca="1">OFFSET(Contacten!C6,0,KC_keuzerond-1)</f>
        <v>Gudmundur</v>
      </c>
    </row>
    <row r="11" spans="1:8" x14ac:dyDescent="0.25">
      <c r="H11" s="3" t="str">
        <f ca="1">OFFSET(Contacten!C7,0,KC_keuzerond-1)</f>
        <v>Terry</v>
      </c>
    </row>
    <row r="12" spans="1:8" x14ac:dyDescent="0.25">
      <c r="H12" s="3" t="str">
        <f ca="1">OFFSET(Contacten!C8,0,KC_keuzerond-1)</f>
        <v>Nupur</v>
      </c>
    </row>
    <row r="13" spans="1:8" x14ac:dyDescent="0.25">
      <c r="H13" s="3" t="str">
        <f ca="1">OFFSET(Contacten!C9,0,KC_keuzerond-1)</f>
        <v>Sean P</v>
      </c>
    </row>
    <row r="14" spans="1:8" x14ac:dyDescent="0.25">
      <c r="H14" s="3" t="str">
        <f ca="1">OFFSET(Contacten!C10,0,KC_keuzerond-1)</f>
        <v>Alois</v>
      </c>
    </row>
    <row r="15" spans="1:8" x14ac:dyDescent="0.25">
      <c r="H15" s="3" t="str">
        <f ca="1">OFFSET(Contacten!C11,0,KC_keuzerond-1)</f>
        <v>Pavel</v>
      </c>
    </row>
    <row r="16" spans="1:8" x14ac:dyDescent="0.25">
      <c r="H16" s="3" t="str">
        <f ca="1">OFFSET(Contacten!C12,0,KC_keuzerond-1)</f>
        <v>Miklós</v>
      </c>
    </row>
    <row r="17" spans="8:8" x14ac:dyDescent="0.25">
      <c r="H17" s="3" t="str">
        <f ca="1">OFFSET(Contacten!C13,0,KC_keuzerond-1)</f>
        <v>Dave</v>
      </c>
    </row>
    <row r="18" spans="8:8" x14ac:dyDescent="0.25">
      <c r="H18" s="3" t="str">
        <f ca="1">OFFSET(Contacten!C14,0,KC_keuzerond-1)</f>
        <v>Allie</v>
      </c>
    </row>
    <row r="19" spans="8:8" x14ac:dyDescent="0.25">
      <c r="H19" s="3" t="str">
        <f ca="1">OFFSET(Contacten!C15,0,KC_keuzerond-1)</f>
        <v>Sean</v>
      </c>
    </row>
    <row r="20" spans="8:8" x14ac:dyDescent="0.25">
      <c r="H20" s="3" t="str">
        <f ca="1">OFFSET(Contacten!C16,0,KC_keuzerond-1)</f>
        <v>Almudena</v>
      </c>
    </row>
    <row r="21" spans="8:8" x14ac:dyDescent="0.25">
      <c r="H21" s="3" t="str">
        <f ca="1">OFFSET(Contacten!C17,0,KC_keuzerond-1)</f>
        <v>Randy</v>
      </c>
    </row>
    <row r="22" spans="8:8" x14ac:dyDescent="0.25">
      <c r="H22" s="3" t="str">
        <f ca="1">OFFSET(Contacten!C18,0,KC_keuzerond-1)</f>
        <v>Reina</v>
      </c>
    </row>
    <row r="23" spans="8:8" x14ac:dyDescent="0.25">
      <c r="H23" s="3" t="str">
        <f ca="1">OFFSET(Contacten!C19,0,KC_keuzerond-1)</f>
        <v>Ryan</v>
      </c>
    </row>
    <row r="24" spans="8:8" x14ac:dyDescent="0.25">
      <c r="H24" s="3" t="str">
        <f ca="1">OFFSET(Contacten!C20,0,KC_keuzerond-1)</f>
        <v>Adam</v>
      </c>
    </row>
    <row r="25" spans="8:8" x14ac:dyDescent="0.25">
      <c r="H25" s="3" t="str">
        <f ca="1">OFFSET(Contacten!C21,0,KC_keuzerond-1)</f>
        <v>Aik</v>
      </c>
    </row>
    <row r="26" spans="8:8" x14ac:dyDescent="0.25">
      <c r="H26" s="3" t="str">
        <f ca="1">OFFSET(Contacten!C22,0,KC_keuzerond-1)</f>
        <v>Alice</v>
      </c>
    </row>
    <row r="27" spans="8:8" x14ac:dyDescent="0.25">
      <c r="H27" s="3" t="str">
        <f ca="1">OFFSET(Contacten!C23,0,KC_keuzerond-1)</f>
        <v>Izak</v>
      </c>
    </row>
    <row r="28" spans="8:8" x14ac:dyDescent="0.25">
      <c r="H28" s="3" t="str">
        <f ca="1">OFFSET(Contacten!C24,0,KC_keuzerond-1)</f>
        <v>Pat</v>
      </c>
    </row>
    <row r="29" spans="8:8" x14ac:dyDescent="0.25">
      <c r="H29" s="3" t="str">
        <f ca="1">OFFSET(Contacten!C25,0,KC_keuzerond-1)</f>
        <v>Wojciech</v>
      </c>
    </row>
    <row r="30" spans="8:8" x14ac:dyDescent="0.25">
      <c r="H30" s="3" t="str">
        <f ca="1">OFFSET(Contacten!C26,0,KC_keuzerond-1)</f>
        <v>Steven</v>
      </c>
    </row>
    <row r="31" spans="8:8" x14ac:dyDescent="0.25">
      <c r="H31" s="3" t="str">
        <f ca="1">OFFSET(Contacten!C27,0,KC_keuzerond-1)</f>
        <v>Tim</v>
      </c>
    </row>
    <row r="32" spans="8:8" x14ac:dyDescent="0.25">
      <c r="H32" s="3" t="str">
        <f ca="1">OFFSET(Contacten!C28,0,KC_keuzerond-1)</f>
        <v>Michael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sqref="A1:Q28"/>
    </sheetView>
  </sheetViews>
  <sheetFormatPr defaultRowHeight="15" x14ac:dyDescent="0.25"/>
  <cols>
    <col min="1" max="1" width="4.85546875" bestFit="1" customWidth="1"/>
    <col min="2" max="2" width="26.5703125" bestFit="1" customWidth="1"/>
    <col min="3" max="3" width="13.5703125" bestFit="1" customWidth="1"/>
    <col min="4" max="4" width="12.140625" bestFit="1" customWidth="1"/>
    <col min="5" max="5" width="35.85546875" bestFit="1" customWidth="1"/>
    <col min="6" max="6" width="16.85546875" bestFit="1" customWidth="1"/>
    <col min="7" max="7" width="18" bestFit="1" customWidth="1"/>
    <col min="8" max="8" width="15.28515625" bestFit="1" customWidth="1"/>
    <col min="9" max="9" width="17.7109375" bestFit="1" customWidth="1"/>
    <col min="10" max="10" width="13.28515625" bestFit="1" customWidth="1"/>
    <col min="11" max="11" width="8" bestFit="1" customWidth="1"/>
    <col min="12" max="12" width="8.28515625" bestFit="1" customWidth="1"/>
    <col min="13" max="14" width="11" bestFit="1" customWidth="1"/>
    <col min="15" max="15" width="12.42578125" bestFit="1" customWidth="1"/>
    <col min="16" max="16" width="12.7109375" bestFit="1" customWidth="1"/>
    <col min="17" max="17" width="9.7109375" bestFit="1" customWidth="1"/>
  </cols>
  <sheetData>
    <row r="1" spans="1:17" x14ac:dyDescent="0.25">
      <c r="A1" s="1" t="s">
        <v>82</v>
      </c>
      <c r="B1" s="1" t="s">
        <v>81</v>
      </c>
      <c r="C1" s="1" t="s">
        <v>79</v>
      </c>
      <c r="D1" s="1" t="s">
        <v>80</v>
      </c>
      <c r="E1" s="1" t="s">
        <v>78</v>
      </c>
      <c r="F1" s="1" t="s">
        <v>77</v>
      </c>
      <c r="G1" s="1" t="s">
        <v>76</v>
      </c>
      <c r="H1" s="1" t="s">
        <v>75</v>
      </c>
      <c r="I1" s="1" t="s">
        <v>74</v>
      </c>
      <c r="J1" s="1" t="s">
        <v>73</v>
      </c>
      <c r="K1" s="1" t="s">
        <v>72</v>
      </c>
      <c r="L1" s="1" t="s">
        <v>71</v>
      </c>
      <c r="M1" s="1" t="s">
        <v>70</v>
      </c>
      <c r="N1" s="1" t="s">
        <v>69</v>
      </c>
      <c r="O1" s="1" t="s">
        <v>68</v>
      </c>
      <c r="P1" s="1" t="s">
        <v>67</v>
      </c>
      <c r="Q1" s="1" t="s">
        <v>66</v>
      </c>
    </row>
    <row r="2" spans="1:17" x14ac:dyDescent="0.25">
      <c r="A2" s="1">
        <v>1</v>
      </c>
      <c r="B2" s="1" t="s">
        <v>65</v>
      </c>
      <c r="C2" s="1" t="s">
        <v>64</v>
      </c>
      <c r="D2" s="1" t="s">
        <v>63</v>
      </c>
      <c r="E2" s="1" t="s">
        <v>62</v>
      </c>
      <c r="F2" s="1" t="s">
        <v>15</v>
      </c>
      <c r="G2" s="1" t="s">
        <v>61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>
        <v>2</v>
      </c>
      <c r="B3" s="1" t="s">
        <v>60</v>
      </c>
      <c r="C3" s="1" t="s">
        <v>146</v>
      </c>
      <c r="D3" s="1" t="s">
        <v>59</v>
      </c>
      <c r="E3" s="1" t="s">
        <v>58</v>
      </c>
      <c r="F3" s="1" t="s">
        <v>12</v>
      </c>
      <c r="G3" s="1" t="s">
        <v>57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>
        <v>3</v>
      </c>
      <c r="B4" s="1" t="s">
        <v>56</v>
      </c>
      <c r="C4" s="1" t="s">
        <v>145</v>
      </c>
      <c r="D4" s="1" t="s">
        <v>55</v>
      </c>
      <c r="E4" t="s">
        <v>96</v>
      </c>
      <c r="F4" s="1" t="s">
        <v>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>
        <v>4</v>
      </c>
      <c r="B5" s="1" t="s">
        <v>54</v>
      </c>
      <c r="C5" s="1" t="s">
        <v>144</v>
      </c>
      <c r="D5" s="1" t="s">
        <v>53</v>
      </c>
      <c r="E5" t="s">
        <v>97</v>
      </c>
      <c r="F5" s="1" t="s">
        <v>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>
        <v>5</v>
      </c>
      <c r="B6" s="1" t="s">
        <v>52</v>
      </c>
      <c r="C6" s="1" t="s">
        <v>143</v>
      </c>
      <c r="D6" s="1" t="s">
        <v>51</v>
      </c>
      <c r="E6" t="s">
        <v>98</v>
      </c>
      <c r="F6" s="1" t="s">
        <v>3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>
        <v>6</v>
      </c>
      <c r="B7" s="1" t="s">
        <v>50</v>
      </c>
      <c r="C7" s="1" t="s">
        <v>142</v>
      </c>
      <c r="D7" s="1" t="s">
        <v>49</v>
      </c>
      <c r="E7" t="s">
        <v>99</v>
      </c>
      <c r="F7" s="1" t="s"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>
        <v>7</v>
      </c>
      <c r="B8" s="1" t="s">
        <v>48</v>
      </c>
      <c r="C8" s="1" t="s">
        <v>141</v>
      </c>
      <c r="D8" s="1" t="s">
        <v>47</v>
      </c>
      <c r="E8" t="s">
        <v>100</v>
      </c>
      <c r="F8" s="1" t="s">
        <v>18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">
        <v>8</v>
      </c>
      <c r="B9" s="1" t="s">
        <v>46</v>
      </c>
      <c r="C9" s="1" t="s">
        <v>140</v>
      </c>
      <c r="D9" s="1" t="s">
        <v>45</v>
      </c>
      <c r="E9" s="1" t="s">
        <v>101</v>
      </c>
      <c r="F9" s="1" t="s">
        <v>15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1">
        <v>9</v>
      </c>
      <c r="B10" s="1" t="s">
        <v>44</v>
      </c>
      <c r="C10" s="1" t="s">
        <v>139</v>
      </c>
      <c r="D10" s="1" t="s">
        <v>43</v>
      </c>
      <c r="E10" t="s">
        <v>120</v>
      </c>
      <c r="F10" s="1" t="s">
        <v>12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>
        <v>10</v>
      </c>
      <c r="B11" s="1" t="s">
        <v>42</v>
      </c>
      <c r="C11" s="1" t="s">
        <v>138</v>
      </c>
      <c r="D11" s="1" t="s">
        <v>41</v>
      </c>
      <c r="E11" t="s">
        <v>102</v>
      </c>
      <c r="F11" s="1" t="s">
        <v>9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>
        <v>11</v>
      </c>
      <c r="B12" s="1" t="s">
        <v>40</v>
      </c>
      <c r="C12" s="1" t="s">
        <v>137</v>
      </c>
      <c r="D12" s="1" t="s">
        <v>39</v>
      </c>
      <c r="E12" t="s">
        <v>103</v>
      </c>
      <c r="F12" s="1" t="s">
        <v>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>
        <v>12</v>
      </c>
      <c r="B13" s="1" t="s">
        <v>38</v>
      </c>
      <c r="C13" s="1" t="s">
        <v>136</v>
      </c>
      <c r="D13" s="1" t="s">
        <v>37</v>
      </c>
      <c r="E13" t="s">
        <v>118</v>
      </c>
      <c r="F13" s="1" t="s">
        <v>3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>
        <v>13</v>
      </c>
      <c r="B14" s="1" t="s">
        <v>36</v>
      </c>
      <c r="C14" s="1" t="s">
        <v>135</v>
      </c>
      <c r="D14" s="1" t="s">
        <v>35</v>
      </c>
      <c r="E14" t="s">
        <v>104</v>
      </c>
      <c r="F14" s="1" t="s"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>
        <v>14</v>
      </c>
      <c r="B15" s="1" t="s">
        <v>34</v>
      </c>
      <c r="C15" s="1" t="s">
        <v>134</v>
      </c>
      <c r="D15" s="1" t="s">
        <v>33</v>
      </c>
      <c r="E15" t="s">
        <v>105</v>
      </c>
      <c r="F15" s="1" t="s">
        <v>18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>
        <v>15</v>
      </c>
      <c r="B16" s="1" t="s">
        <v>32</v>
      </c>
      <c r="C16" s="1" t="s">
        <v>133</v>
      </c>
      <c r="D16" s="1" t="s">
        <v>31</v>
      </c>
      <c r="E16" t="s">
        <v>106</v>
      </c>
      <c r="F16" s="1" t="s">
        <v>15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>
        <v>16</v>
      </c>
      <c r="B17" s="1" t="s">
        <v>30</v>
      </c>
      <c r="C17" s="1" t="s">
        <v>132</v>
      </c>
      <c r="D17" s="1" t="s">
        <v>29</v>
      </c>
      <c r="E17" t="s">
        <v>107</v>
      </c>
      <c r="F17" s="1" t="s">
        <v>12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>
        <v>17</v>
      </c>
      <c r="B18" s="1" t="s">
        <v>28</v>
      </c>
      <c r="C18" s="1" t="s">
        <v>131</v>
      </c>
      <c r="D18" s="1" t="s">
        <v>27</v>
      </c>
      <c r="E18" t="s">
        <v>108</v>
      </c>
      <c r="F18" s="1" t="s">
        <v>9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">
        <v>18</v>
      </c>
      <c r="B19" s="1" t="s">
        <v>26</v>
      </c>
      <c r="C19" s="1" t="s">
        <v>130</v>
      </c>
      <c r="D19" s="1" t="s">
        <v>25</v>
      </c>
      <c r="E19" t="s">
        <v>117</v>
      </c>
      <c r="F19" s="1" t="s">
        <v>6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>
        <v>19</v>
      </c>
      <c r="B20" s="1" t="s">
        <v>24</v>
      </c>
      <c r="C20" s="1" t="s">
        <v>129</v>
      </c>
      <c r="D20" s="1" t="s">
        <v>23</v>
      </c>
      <c r="E20" t="s">
        <v>109</v>
      </c>
      <c r="F20" s="1" t="s">
        <v>3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1">
        <v>20</v>
      </c>
      <c r="B21" s="1" t="s">
        <v>22</v>
      </c>
      <c r="C21" s="1" t="s">
        <v>128</v>
      </c>
      <c r="D21" s="1" t="s">
        <v>21</v>
      </c>
      <c r="E21" t="s">
        <v>119</v>
      </c>
      <c r="F21" s="1" t="s"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">
        <v>21</v>
      </c>
      <c r="B22" s="1" t="s">
        <v>20</v>
      </c>
      <c r="C22" s="1" t="s">
        <v>127</v>
      </c>
      <c r="D22" s="1" t="s">
        <v>19</v>
      </c>
      <c r="E22" t="s">
        <v>110</v>
      </c>
      <c r="F22" s="1" t="s">
        <v>18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>
        <v>22</v>
      </c>
      <c r="B23" s="1" t="s">
        <v>17</v>
      </c>
      <c r="C23" s="1" t="s">
        <v>126</v>
      </c>
      <c r="D23" s="1" t="s">
        <v>16</v>
      </c>
      <c r="E23" t="s">
        <v>111</v>
      </c>
      <c r="F23" s="1" t="s">
        <v>15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1">
        <v>23</v>
      </c>
      <c r="B24" s="1" t="s">
        <v>14</v>
      </c>
      <c r="C24" s="1" t="s">
        <v>125</v>
      </c>
      <c r="D24" s="1" t="s">
        <v>13</v>
      </c>
      <c r="E24" t="s">
        <v>112</v>
      </c>
      <c r="F24" s="1" t="s">
        <v>12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>
        <v>24</v>
      </c>
      <c r="B25" s="1" t="s">
        <v>11</v>
      </c>
      <c r="C25" s="1" t="s">
        <v>124</v>
      </c>
      <c r="D25" s="1" t="s">
        <v>10</v>
      </c>
      <c r="E25" t="s">
        <v>113</v>
      </c>
      <c r="F25" s="1" t="s">
        <v>9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1">
        <v>25</v>
      </c>
      <c r="B26" s="1" t="s">
        <v>8</v>
      </c>
      <c r="C26" s="1" t="s">
        <v>123</v>
      </c>
      <c r="D26" s="1" t="s">
        <v>7</v>
      </c>
      <c r="E26" t="s">
        <v>114</v>
      </c>
      <c r="F26" s="1" t="s">
        <v>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1">
        <v>26</v>
      </c>
      <c r="B27" s="1" t="s">
        <v>5</v>
      </c>
      <c r="C27" s="1" t="s">
        <v>122</v>
      </c>
      <c r="D27" s="1" t="s">
        <v>4</v>
      </c>
      <c r="E27" t="s">
        <v>115</v>
      </c>
      <c r="F27" s="1" t="s">
        <v>3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>
        <v>27</v>
      </c>
      <c r="B28" s="1" t="s">
        <v>2</v>
      </c>
      <c r="C28" s="1" t="s">
        <v>121</v>
      </c>
      <c r="D28" s="1" t="s">
        <v>1</v>
      </c>
      <c r="E28" t="s">
        <v>116</v>
      </c>
      <c r="F28" s="1" t="s"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</sheetData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0 D A A B Q S w M E F A A C A A g A s X j 6 S B S j g Z u n A A A A + A A A A B I A H A B D b 2 5 m a W c v U G F j a 2 F n Z S 5 4 b W w g o h g A K K A U A A A A A A A A A A A A A A A A A A A A A A A A A A A A h Y 9 B D o I w F E S v Q r q n L S 1 R Q z 5 l 4 R a M i Y l x 2 9 Q K j V A M L c L d X H g k r y C J o u 5 c z u R N 8 u Z x u 0 M 2 N n V w 1 Z 0 z r U 1 R h C k K t F X t 0 d g y R b 0 / h S u U C d h K d Z a l D i b Y u m R 0 J k W V 9 5 e E k G E Y 8 M B x 2 5 W E U R q R Q 5 H v V K U b G R r r v L R K o 8 / q + H + F B O x f M o J h H u O Y L x m O F h z I X E N h 7 B d h k z G m Q H 5 K W P e 1 7 z s t b B 1 u c i B z B P J + I Z 5 Q S w M E F A A C A A g A s X j 6 S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F 4 + k h v f q d s 1 A A A A D 0 B A A A T A B w A R m 9 y b X V s Y X M v U 2 V j d G l v b j E u b S C i G A A o o B Q A A A A A A A A A A A A A A A A A A A A A A A A A A A B t j z F r w 0 A M h X e D / 8 N x U w L G 4 L X B Q + s Q m q U t m H a x T Z H P L 8 0 R + y 6 c 5 C 6 l / 7 0 + n K m t F q E n P f E 9 h h H r n a r X X u z S J E 3 4 T A G D q r w T M n J F Y O / g V K l G S J q o p R 6 C j / O 9 M W D O 9 y T U E 2 N z s C P y a I M T 3 u j q r n 3 l x d 2 + W Z 5 p r A V X b v f e z F P c 3 1 S 1 y o / e n w a W + a K K 9 h k n u B 4 s 5 A a 4 9 s Y B V + R k z N D r b a a a K o A E T / R p P y i S v w S / g I o F l x J m d N t s J X 3 / m y L C f z W 1 O W O i U u v s K J h K / e t O d 9 9 N z N W l i X X / v 9 r 9 A F B L A Q I t A B Q A A g A I A L F 4 + k g U o 4 G b p w A A A P g A A A A S A A A A A A A A A A A A A A A A A A A A A A B D b 2 5 m a W c v U G F j a 2 F n Z S 5 4 b W x Q S w E C L Q A U A A I A C A C x e P p I D 8 r p q 6 Q A A A D p A A A A E w A A A A A A A A A A A A A A A A D z A A A A W 0 N v b n R l b n R f V H l w Z X N d L n h t b F B L A Q I t A B Q A A g A I A L F 4 + k h v f q d s 1 A A A A D 0 B A A A T A A A A A A A A A A A A A A A A A O Q B A A B G b 3 J t d W x h c y 9 T Z W N 0 a W 9 u M S 5 t U E s F B g A A A A A D A A M A w g A A A A U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c g A A A A A A A A x S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0 Y W N 0 c G V y c 2 9 u Z W 4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G a W x s T G F z d F V w Z G F 0 Z W Q i I F Z h b H V l P S J k M j A x N i 0 w N y 0 y N l Q x M z o w N D o 0 M i 4 z O D Q z O T M z W i I g L z 4 8 R W 5 0 c n k g V H l w Z T 0 i R m l s b E V y c m 9 y Q 2 9 k Z S I g V m F s d W U 9 I n N V b m t u b 3 d u I i A v P j x F b n R y e S B U e X B l P S J G a W x s Q 2 9 s d W 1 u T m F t Z X M i I F Z h b H V l P S J z W y Z x d W 9 0 O 0 l k J n F 1 b 3 Q 7 L C Z x d W 9 0 O 0 J l Z H J p a m Y m c X V v d D s s J n F 1 b 3 Q 7 Q W N o d G V y b m F h b S Z x d W 9 0 O y w m c X V v d D t W b 2 9 y b m F h b S Z x d W 9 0 O y w m c X V v d D t F L W 1 h a W x h Z H J l c y Z x d W 9 0 O y w m c X V v d D t G d W 5 j d G l l J n F 1 b 3 Q 7 L C Z x d W 9 0 O 1 R l b G V m b 2 9 u I G 9 w I H d l c m s m c X V v d D s s J n F 1 b 3 Q 7 V G V s Z W Z v b 2 4 g d G h 1 a X M m c X V v d D s s J n F 1 b 3 Q 7 T W 9 i a W V s Z S B 0 Z W x l Z m 9 v b i Z x d W 9 0 O y w m c X V v d D t G Y X h u d W 1 t Z X I m c X V v d D s s J n F 1 b 3 Q 7 Q W R y Z X M m c X V v d D s s J n F 1 b 3 Q 7 U G x h Y X R z J n F 1 b 3 Q 7 L C Z x d W 9 0 O 1 B y b 3 Z p b m N p Z S Z x d W 9 0 O y w m c X V v d D t Q b 3 N 0 Y 2 9 k Z S Z x d W 9 0 O y w m c X V v d D t M Y W 5 k L 3 J l Z 2 l v J n F 1 b 3 Q 7 L C Z x d W 9 0 O 1 d l Y n B h Z 2 l u Y S Z x d W 9 0 O y w m c X V v d D t O b 3 R p d G l l c y Z x d W 9 0 O 1 0 i I C 8 + P E V u d H J 5 I F R 5 c G U 9 I k Z p b G x D b 2 x 1 b W 5 U e X B l c y I g V m F s d W U 9 I n N B Z 1 l H Q m d Z R 0 J n W U d C Z 1 l H Q m d Z R 0 J n W T 0 i I C 8 + P E V u d H J 5 I F R 5 c G U 9 I k Z p b G x F c n J v c k N v d W 5 0 I i B W Y W x 1 Z T 0 i b D A i I C 8 + P E V u d H J 5 I F R 5 c G U 9 I k Z p b G x D b 3 V u d C I g V m F s d W U 9 I m w y N y I g L z 4 8 R W 5 0 c n k g V H l w Z T 0 i R m l s b F N 0 Y X R 1 c y I g V m F s d W U 9 I n N D b 2 1 w b G V 0 Z S I g L z 4 8 R W 5 0 c n k g V H l w Z T 0 i R m l s b F R h c m d l d C I g V m F s d W U 9 I n N D b 2 5 0 Y W N 0 c G V y c 2 9 u Z W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0 J s Y W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J n F 1 b 3 Q 7 S W Q m c X V v d D t d L C Z x d W 9 0 O 3 F 1 Z X J 5 U m V s Y X R p b 2 5 z a G l w c y Z x d W 9 0 O z p b X S w m c X V v d D t j b 2 x 1 b W 5 J Z G V u d G l 0 a W V z J n F 1 b 3 Q 7 O l s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l k L D B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Q m V k c m l q Z i w x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F j a H R l c m 5 h Y W 0 s M n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W b 2 9 y b m F h b S w z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U t b W F p b G F k c m V z L D R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R n V u Y 3 R p Z S w 1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1 R l b G V m b 2 9 u I G 9 w I H d l c m s s N n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U Z W x l Z m 9 v b i B 0 a H V p c y w 3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1 v Y m l l b G U g d G V s Z W Z v b 2 4 s O H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G Y X h u d W 1 t Z X I s O X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B Z H J l c y w x M H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Q b G F h d H M s M T F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U H J v d m l u Y 2 l l L D E y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1 B v c 3 R j b 2 R l L D E z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x h b m Q v c m V n a W 8 s M T R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V 2 V i c G F n a W 5 h L D E 1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5 v d G l 0 a W V z L D E 2 f S Z x d W 9 0 O 1 0 s J n F 1 b 3 Q 7 Q 2 9 s d W 1 u Q 2 9 1 b n Q m c X V v d D s 6 M T c s J n F 1 b 3 Q 7 S 2 V 5 Q 2 9 s d W 1 u T m F t Z X M m c X V v d D s 6 W y Z x d W 9 0 O 0 l k J n F 1 b 3 Q 7 X S w m c X V v d D t D b 2 x 1 b W 5 J Z G V u d G l 0 a W V z J n F 1 b 3 Q 7 O l s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l k L D B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Q m V k c m l q Z i w x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F j a H R l c m 5 h Y W 0 s M n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W b 2 9 y b m F h b S w z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U t b W F p b G F k c m V z L D R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R n V u Y 3 R p Z S w 1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1 R l b G V m b 2 9 u I G 9 w I H d l c m s s N n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U Z W x l Z m 9 v b i B 0 a H V p c y w 3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1 v Y m l l b G U g d G V s Z W Z v b 2 4 s O H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G Y X h u d W 1 t Z X I s O X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B Z H J l c y w x M H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Q b G F h d H M s M T F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U H J v d m l u Y 2 l l L D E y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1 B v c 3 R j b 2 R l L D E z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x h b m Q v c m V n a W 8 s M T R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V 2 V i c G F n a W 5 h L D E 1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5 v d G l 0 a W V z L D E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9 u d G F j d H B l c n N v b m V u L 0 J y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0 Y W N 0 c G V y c 2 9 u Z W 4 v X 0 N v b n R h Y 3 R w Z X J z b 2 5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Q h L B 3 e 5 H K Q 7 a 9 / e Z n W o X j A A A A A A I A A A A A A B B m A A A A A Q A A I A A A A D B l x q d R 1 S P + C y Z o f e n c V x A 2 g U s h 4 6 e u j g I b c d b J V G n j A A A A A A 6 A A A A A A g A A I A A A A N a a / Z k 9 r O A B u 1 x o v v y d B q V z 6 k 0 1 3 5 q q A 8 + s n I E x 8 d X m U A A A A I 0 L / E N x l X n D x e 9 b Z a 5 o M r 2 q / 7 x / S g C k 8 g n Z G p + O H e L i B E i U M o q r 6 c N T C b A 7 + I Q W R p o 9 J u K S z K D A V M H I N y y F 5 8 Q k Y b D 3 9 W + w Q T Q E A W / r o r U / Q A A A A M r y / u 0 4 s S g u + x D 1 w b n Z b o W H j 7 z W S v n t Z i u K J p y D R N K J + 1 g / d z r H y B k + P W J A m V S 3 F M c 1 t C N r F k l 6 H S 5 E L u P P H m M = < / D a t a M a s h u p > 
</file>

<file path=customXml/itemProps1.xml><?xml version="1.0" encoding="utf-8"?>
<ds:datastoreItem xmlns:ds="http://schemas.openxmlformats.org/officeDocument/2006/customXml" ds:itemID="{90AC102D-2941-4D42-9048-20CA754259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9</vt:i4>
      </vt:variant>
    </vt:vector>
  </HeadingPairs>
  <TitlesOfParts>
    <vt:vector size="12" baseType="lpstr">
      <vt:lpstr>Formulier</vt:lpstr>
      <vt:lpstr>Ondersteuning</vt:lpstr>
      <vt:lpstr>Contacten</vt:lpstr>
      <vt:lpstr>Achternamen</vt:lpstr>
      <vt:lpstr>Contacten!ExterneGegevens_1</vt:lpstr>
      <vt:lpstr>ID_Nr</vt:lpstr>
      <vt:lpstr>KC_Bedrijf</vt:lpstr>
      <vt:lpstr>KC_Email</vt:lpstr>
      <vt:lpstr>KC_keuzelijst</vt:lpstr>
      <vt:lpstr>KC_keuzerond</vt:lpstr>
      <vt:lpstr>KC_Spinner</vt:lpstr>
      <vt:lpstr>voornamen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2016-07-26T12:58:51Z</dcterms:created>
  <dcterms:modified xsi:type="dcterms:W3CDTF">2017-03-31T15:28:24Z</dcterms:modified>
</cp:coreProperties>
</file>