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/>
  <mc:AlternateContent xmlns:mc="http://schemas.openxmlformats.org/markup-compatibility/2006">
    <mc:Choice Requires="x15">
      <x15ac:absPath xmlns:x15ac="http://schemas.microsoft.com/office/spreadsheetml/2010/11/ac" url="C:\Users\VisualSteps\Documents\Visual Steps\Hoofdstuk 4\Oefenbestanden\"/>
    </mc:Choice>
  </mc:AlternateContent>
  <bookViews>
    <workbookView xWindow="0" yWindow="0" windowWidth="15180" windowHeight="8364"/>
  </bookViews>
  <sheets>
    <sheet name="Finance Summary" sheetId="2" r:id="rId1"/>
  </sheets>
  <definedNames>
    <definedName name="Afdrukgebied" localSheetId="0">'Finance Summary'!$B$2:$J$43</definedName>
    <definedName name="fDag">'Finance Summary'!$H$2</definedName>
    <definedName name="fDatum" localSheetId="0">'Finance Summary'!$D$3</definedName>
    <definedName name="fDatum">#REF!</definedName>
    <definedName name="fJaar" localSheetId="0">'Finance Summary'!$I$2</definedName>
    <definedName name="fJaar">#REF!</definedName>
    <definedName name="fMaand">'Finance Summary'!$G$2</definedName>
    <definedName name="PrognoseDatum">'Finance Summary'!$D$3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2" l="1"/>
  <c r="D3" i="2" s="1"/>
  <c r="E7" i="2" l="1"/>
  <c r="F7" i="2"/>
  <c r="G11" i="2"/>
  <c r="I7" i="2"/>
  <c r="J7" i="2"/>
  <c r="C9" i="2"/>
  <c r="E8" i="2"/>
  <c r="D9" i="2"/>
  <c r="F8" i="2"/>
  <c r="G9" i="2"/>
  <c r="H9" i="2"/>
  <c r="I8" i="2"/>
  <c r="J8" i="2"/>
  <c r="J9" i="2" s="1"/>
  <c r="C11" i="2"/>
  <c r="F9" i="2" l="1"/>
</calcChain>
</file>

<file path=xl/sharedStrings.xml><?xml version="1.0" encoding="utf-8"?>
<sst xmlns="http://schemas.openxmlformats.org/spreadsheetml/2006/main" count="27" uniqueCount="26">
  <si>
    <t>PLAN</t>
  </si>
  <si>
    <t>%</t>
  </si>
  <si>
    <t>YTD PLAN</t>
  </si>
  <si>
    <t>YTD %</t>
  </si>
  <si>
    <t xml:space="preserve">Aantal </t>
  </si>
  <si>
    <t>Verkoop</t>
  </si>
  <si>
    <t>Inkomsten</t>
  </si>
  <si>
    <t>Marge</t>
  </si>
  <si>
    <t>Aantal orders</t>
  </si>
  <si>
    <t>Gemiddelde orderwaarde</t>
  </si>
  <si>
    <t xml:space="preserve"> </t>
  </si>
  <si>
    <t>Monthly Summary</t>
  </si>
  <si>
    <t>Current Month</t>
  </si>
  <si>
    <t>ACTUAL</t>
  </si>
  <si>
    <t>DEVIATION</t>
  </si>
  <si>
    <t xml:space="preserve">YTD </t>
  </si>
  <si>
    <t>YTD DEVIATION</t>
  </si>
  <si>
    <t>PROGNOSIS</t>
  </si>
  <si>
    <t>NEXT MONTH</t>
  </si>
  <si>
    <t>NEXT QUARTER</t>
  </si>
  <si>
    <t>NEXT YEAR</t>
  </si>
  <si>
    <t>SALES HISTORY</t>
  </si>
  <si>
    <t>MONTHLY PROGNOSIS</t>
  </si>
  <si>
    <t>QUARTERLY PROGNOSIS</t>
  </si>
  <si>
    <t>ANNUAL PROGNOSIS</t>
  </si>
  <si>
    <t>KAPITAL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</si>
</sst>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&quot;$&quot;#,##0.00"/>
    <numFmt numFmtId="165" formatCode="_-* #,##0.00\ _K_č_-;\-* #,##0.00\ _K_č_-;_-* &quot;-&quot;??\ _K_č_-;_-@_-"/>
    <numFmt numFmtId="166" formatCode="&quot;€&quot;\ #,##0.00"/>
  </numFmts>
  <fonts count="11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i/>
      <sz val="22"/>
      <name val="Gill Sans Nova Cond XBd"/>
      <family val="2"/>
    </font>
    <font>
      <sz val="10"/>
      <color theme="5"/>
      <name val="Arial"/>
      <family val="2"/>
      <scheme val="minor"/>
    </font>
    <font>
      <b/>
      <sz val="10"/>
      <color theme="5"/>
      <name val="Arial"/>
      <family val="2"/>
      <scheme val="minor"/>
    </font>
    <font>
      <b/>
      <sz val="8"/>
      <color theme="3"/>
      <name val="Arial"/>
      <family val="2"/>
      <scheme val="minor"/>
    </font>
    <font>
      <sz val="8"/>
      <color theme="3"/>
      <name val="Arial"/>
      <family val="2"/>
      <scheme val="minor"/>
    </font>
    <font>
      <sz val="8"/>
      <color theme="1"/>
      <name val="Arial"/>
      <family val="2"/>
      <scheme val="minor"/>
    </font>
    <font>
      <sz val="12"/>
      <color theme="1" tint="0.249977111117893"/>
      <name val="Arial"/>
      <family val="2"/>
      <scheme val="minor"/>
    </font>
    <font>
      <sz val="10"/>
      <color theme="0"/>
      <name val="Arial"/>
      <family val="2"/>
      <scheme val="minor"/>
    </font>
    <font>
      <sz val="10"/>
      <color theme="1"/>
      <name val="Arial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theme="3" tint="0.59996337778862885"/>
      </bottom>
      <diagonal/>
    </border>
    <border>
      <left/>
      <right/>
      <top style="thin">
        <color theme="3" tint="0.59996337778862885"/>
      </top>
      <bottom style="thin">
        <color theme="3" tint="0.79998168889431442"/>
      </bottom>
      <diagonal/>
    </border>
    <border>
      <left/>
      <right/>
      <top style="thin">
        <color theme="3" tint="0.79998168889431442"/>
      </top>
      <bottom style="thin">
        <color theme="3" tint="0.79998168889431442"/>
      </bottom>
      <diagonal/>
    </border>
    <border>
      <left/>
      <right/>
      <top style="thin">
        <color theme="3" tint="0.59996337778862885"/>
      </top>
      <bottom/>
      <diagonal/>
    </border>
  </borders>
  <cellStyleXfs count="5">
    <xf numFmtId="0" fontId="0" fillId="0" borderId="0"/>
    <xf numFmtId="0" fontId="2" fillId="0" borderId="0">
      <alignment vertical="center"/>
    </xf>
    <xf numFmtId="0" fontId="7" fillId="0" borderId="0">
      <alignment vertical="center"/>
    </xf>
    <xf numFmtId="0" fontId="3" fillId="0" borderId="0" applyNumberFormat="0" applyFill="0" applyBorder="0" applyAlignment="0" applyProtection="0"/>
    <xf numFmtId="165" fontId="1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>
      <alignment vertical="center"/>
    </xf>
    <xf numFmtId="0" fontId="7" fillId="0" borderId="0" xfId="2">
      <alignment vertical="center"/>
    </xf>
    <xf numFmtId="0" fontId="8" fillId="0" borderId="0" xfId="2" applyFont="1" applyAlignment="1">
      <alignment horizontal="left"/>
    </xf>
    <xf numFmtId="14" fontId="9" fillId="0" borderId="0" xfId="2" applyNumberFormat="1" applyFont="1" applyAlignment="1">
      <alignment horizontal="right"/>
    </xf>
    <xf numFmtId="0" fontId="4" fillId="0" borderId="1" xfId="3" applyFont="1" applyFill="1" applyBorder="1" applyAlignment="1">
      <alignment horizontal="left" vertical="center"/>
    </xf>
    <xf numFmtId="164" fontId="3" fillId="0" borderId="1" xfId="3" applyNumberFormat="1" applyFill="1" applyBorder="1" applyAlignment="1">
      <alignment horizontal="left" vertical="center" indent="1"/>
    </xf>
    <xf numFmtId="164" fontId="3" fillId="0" borderId="1" xfId="3" applyNumberFormat="1" applyFill="1" applyBorder="1" applyAlignment="1">
      <alignment horizontal="right" vertical="center"/>
    </xf>
    <xf numFmtId="0" fontId="5" fillId="0" borderId="2" xfId="2" applyFont="1" applyFill="1" applyBorder="1" applyAlignment="1">
      <alignment horizontal="left" vertical="center"/>
    </xf>
    <xf numFmtId="0" fontId="6" fillId="2" borderId="2" xfId="4" applyNumberFormat="1" applyFont="1" applyFill="1" applyBorder="1" applyAlignment="1">
      <alignment horizontal="left" vertical="center" indent="1"/>
    </xf>
    <xf numFmtId="0" fontId="6" fillId="0" borderId="2" xfId="4" applyNumberFormat="1" applyFont="1" applyFill="1" applyBorder="1" applyAlignment="1">
      <alignment horizontal="left" vertical="center" indent="1"/>
    </xf>
    <xf numFmtId="0" fontId="6" fillId="0" borderId="2" xfId="2" applyNumberFormat="1" applyFont="1" applyFill="1" applyBorder="1" applyAlignment="1">
      <alignment horizontal="left" vertical="center"/>
    </xf>
    <xf numFmtId="10" fontId="6" fillId="0" borderId="2" xfId="2" applyNumberFormat="1" applyFont="1" applyFill="1" applyBorder="1" applyAlignment="1">
      <alignment horizontal="left" vertical="center"/>
    </xf>
    <xf numFmtId="0" fontId="6" fillId="0" borderId="2" xfId="4" applyNumberFormat="1" applyFont="1" applyFill="1" applyBorder="1" applyAlignment="1">
      <alignment horizontal="left" vertical="center"/>
    </xf>
    <xf numFmtId="10" fontId="6" fillId="0" borderId="2" xfId="2" applyNumberFormat="1" applyFont="1" applyFill="1" applyBorder="1" applyAlignment="1">
      <alignment horizontal="right" vertical="center"/>
    </xf>
    <xf numFmtId="0" fontId="7" fillId="0" borderId="0" xfId="2" applyAlignment="1">
      <alignment vertical="center"/>
    </xf>
    <xf numFmtId="0" fontId="5" fillId="0" borderId="3" xfId="2" applyFont="1" applyFill="1" applyBorder="1" applyAlignment="1">
      <alignment horizontal="left" vertical="center"/>
    </xf>
    <xf numFmtId="166" fontId="6" fillId="2" borderId="3" xfId="2" applyNumberFormat="1" applyFont="1" applyFill="1" applyBorder="1" applyAlignment="1">
      <alignment horizontal="left" vertical="center" indent="1"/>
    </xf>
    <xf numFmtId="10" fontId="6" fillId="2" borderId="3" xfId="2" applyNumberFormat="1" applyFont="1" applyFill="1" applyBorder="1" applyAlignment="1">
      <alignment horizontal="left" vertical="center" indent="1"/>
    </xf>
    <xf numFmtId="10" fontId="6" fillId="2" borderId="3" xfId="2" applyNumberFormat="1" applyFont="1" applyFill="1" applyBorder="1" applyAlignment="1">
      <alignment horizontal="right" vertical="center"/>
    </xf>
    <xf numFmtId="0" fontId="6" fillId="2" borderId="3" xfId="2" applyFont="1" applyFill="1" applyBorder="1" applyAlignment="1">
      <alignment horizontal="left" vertical="center" indent="1"/>
    </xf>
    <xf numFmtId="0" fontId="6" fillId="0" borderId="3" xfId="2" applyFont="1" applyFill="1" applyBorder="1" applyAlignment="1">
      <alignment horizontal="left" vertical="center"/>
    </xf>
    <xf numFmtId="0" fontId="6" fillId="0" borderId="3" xfId="2" applyFont="1" applyFill="1" applyBorder="1" applyAlignment="1">
      <alignment horizontal="right" vertical="center"/>
    </xf>
    <xf numFmtId="164" fontId="6" fillId="2" borderId="3" xfId="2" applyNumberFormat="1" applyFont="1" applyFill="1" applyBorder="1" applyAlignment="1">
      <alignment horizontal="left" vertical="center" indent="1"/>
    </xf>
    <xf numFmtId="0" fontId="10" fillId="0" borderId="0" xfId="2" applyFont="1" applyBorder="1">
      <alignment vertical="center"/>
    </xf>
    <xf numFmtId="164" fontId="3" fillId="0" borderId="1" xfId="3" applyNumberFormat="1" applyFill="1" applyBorder="1" applyAlignment="1">
      <alignment horizontal="left" vertical="center"/>
    </xf>
    <xf numFmtId="0" fontId="3" fillId="0" borderId="1" xfId="3" applyBorder="1" applyAlignment="1">
      <alignment horizontal="left" vertical="center"/>
    </xf>
    <xf numFmtId="164" fontId="3" fillId="0" borderId="1" xfId="2" applyNumberFormat="1" applyFont="1" applyFill="1" applyBorder="1" applyAlignment="1">
      <alignment horizontal="left"/>
    </xf>
    <xf numFmtId="0" fontId="5" fillId="0" borderId="4" xfId="2" applyFont="1" applyFill="1" applyBorder="1" applyAlignment="1">
      <alignment horizontal="left"/>
    </xf>
    <xf numFmtId="166" fontId="5" fillId="0" borderId="4" xfId="2" applyNumberFormat="1" applyFont="1" applyBorder="1" applyAlignment="1">
      <alignment horizontal="left"/>
    </xf>
    <xf numFmtId="0" fontId="5" fillId="0" borderId="4" xfId="2" applyFont="1" applyBorder="1" applyAlignment="1">
      <alignment horizontal="left" vertical="center"/>
    </xf>
    <xf numFmtId="164" fontId="5" fillId="0" borderId="4" xfId="2" applyNumberFormat="1" applyFont="1" applyBorder="1" applyAlignment="1">
      <alignment horizontal="left"/>
    </xf>
    <xf numFmtId="164" fontId="6" fillId="0" borderId="4" xfId="2" applyNumberFormat="1" applyFont="1" applyBorder="1" applyAlignment="1">
      <alignment horizontal="left"/>
    </xf>
    <xf numFmtId="164" fontId="8" fillId="0" borderId="0" xfId="2" applyNumberFormat="1" applyFont="1" applyFill="1" applyBorder="1" applyAlignment="1">
      <alignment horizontal="left" vertical="center"/>
    </xf>
  </cellXfs>
  <cellStyles count="5">
    <cellStyle name="Banana Kop 1" xfId="1"/>
    <cellStyle name="Komma 2" xfId="4"/>
    <cellStyle name="Kop 4 2" xfId="3"/>
    <cellStyle name="Standaard" xfId="0" builtinId="0"/>
    <cellStyle name="Standaard 2" xfId="2"/>
  </cellStyles>
  <dxfs count="3">
    <dxf>
      <border>
        <left/>
        <right/>
        <top style="thin">
          <color theme="3" tint="0.79998168889431442"/>
        </top>
        <bottom/>
        <vertical/>
        <horizontal/>
      </border>
    </dxf>
    <dxf>
      <border>
        <left/>
        <right/>
        <top style="thin">
          <color theme="3" tint="0.79998168889431442"/>
        </top>
        <bottom/>
        <vertical/>
        <horizontal/>
      </border>
    </dxf>
    <dxf>
      <font>
        <b val="0"/>
        <i val="0"/>
        <color theme="3"/>
      </font>
      <border>
        <left/>
        <right/>
        <top/>
        <bottom style="thin">
          <color theme="3" tint="0.79998168889431442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v>BEDRAG</c:v>
          </c:tx>
          <c:spPr>
            <a:ln>
              <a:solidFill>
                <a:schemeClr val="accent6"/>
              </a:solidFill>
            </a:ln>
          </c:spPr>
          <c:marker>
            <c:symbol val="none"/>
          </c:marker>
          <c:cat>
            <c:numLit>
              <c:formatCode>m/d/yyyy</c:formatCode>
              <c:ptCount val="19"/>
              <c:pt idx="0">
                <c:v>41387</c:v>
              </c:pt>
              <c:pt idx="1">
                <c:v>41389</c:v>
              </c:pt>
              <c:pt idx="2">
                <c:v>41401</c:v>
              </c:pt>
              <c:pt idx="3">
                <c:v>41408</c:v>
              </c:pt>
              <c:pt idx="4">
                <c:v>41408</c:v>
              </c:pt>
              <c:pt idx="5">
                <c:v>41423</c:v>
              </c:pt>
              <c:pt idx="6">
                <c:v>41435</c:v>
              </c:pt>
              <c:pt idx="7">
                <c:v>41446</c:v>
              </c:pt>
              <c:pt idx="8">
                <c:v>41461</c:v>
              </c:pt>
              <c:pt idx="9">
                <c:v>41491</c:v>
              </c:pt>
              <c:pt idx="10">
                <c:v>41505</c:v>
              </c:pt>
              <c:pt idx="11">
                <c:v>41521</c:v>
              </c:pt>
              <c:pt idx="12">
                <c:v>41537</c:v>
              </c:pt>
              <c:pt idx="13">
                <c:v>41542</c:v>
              </c:pt>
              <c:pt idx="14">
                <c:v>41562</c:v>
              </c:pt>
              <c:pt idx="15">
                <c:v>41583</c:v>
              </c:pt>
              <c:pt idx="16">
                <c:v>41604</c:v>
              </c:pt>
              <c:pt idx="17">
                <c:v>41608</c:v>
              </c:pt>
              <c:pt idx="18">
                <c:v>41619</c:v>
              </c:pt>
            </c:numLit>
          </c:cat>
          <c:val>
            <c:numLit>
              <c:formatCode>"€"\ #,##0.00</c:formatCode>
              <c:ptCount val="19"/>
              <c:pt idx="0">
                <c:v>6400</c:v>
              </c:pt>
              <c:pt idx="1">
                <c:v>8200</c:v>
              </c:pt>
              <c:pt idx="2">
                <c:v>4400</c:v>
              </c:pt>
              <c:pt idx="3">
                <c:v>5400</c:v>
              </c:pt>
              <c:pt idx="4">
                <c:v>5800</c:v>
              </c:pt>
              <c:pt idx="5">
                <c:v>6200</c:v>
              </c:pt>
              <c:pt idx="6">
                <c:v>6900</c:v>
              </c:pt>
              <c:pt idx="7">
                <c:v>7500</c:v>
              </c:pt>
              <c:pt idx="8">
                <c:v>8700</c:v>
              </c:pt>
              <c:pt idx="9">
                <c:v>8500</c:v>
              </c:pt>
              <c:pt idx="10">
                <c:v>7900</c:v>
              </c:pt>
              <c:pt idx="11">
                <c:v>9100</c:v>
              </c:pt>
              <c:pt idx="12">
                <c:v>5600</c:v>
              </c:pt>
              <c:pt idx="13">
                <c:v>9300</c:v>
              </c:pt>
              <c:pt idx="14">
                <c:v>8800</c:v>
              </c:pt>
              <c:pt idx="15">
                <c:v>9100</c:v>
              </c:pt>
              <c:pt idx="16">
                <c:v>9000</c:v>
              </c:pt>
              <c:pt idx="17">
                <c:v>7500</c:v>
              </c:pt>
              <c:pt idx="18">
                <c:v>9500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633-4414-BEF3-C06673957255}"/>
            </c:ext>
          </c:extLst>
        </c:ser>
        <c:ser>
          <c:idx val="1"/>
          <c:order val="1"/>
          <c:tx>
            <c:v>GEPLAND</c:v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Lit>
              <c:formatCode>m/d/yyyy</c:formatCode>
              <c:ptCount val="19"/>
              <c:pt idx="0">
                <c:v>41387</c:v>
              </c:pt>
              <c:pt idx="1">
                <c:v>41389</c:v>
              </c:pt>
              <c:pt idx="2">
                <c:v>41401</c:v>
              </c:pt>
              <c:pt idx="3">
                <c:v>41408</c:v>
              </c:pt>
              <c:pt idx="4">
                <c:v>41408</c:v>
              </c:pt>
              <c:pt idx="5">
                <c:v>41423</c:v>
              </c:pt>
              <c:pt idx="6">
                <c:v>41435</c:v>
              </c:pt>
              <c:pt idx="7">
                <c:v>41446</c:v>
              </c:pt>
              <c:pt idx="8">
                <c:v>41461</c:v>
              </c:pt>
              <c:pt idx="9">
                <c:v>41491</c:v>
              </c:pt>
              <c:pt idx="10">
                <c:v>41505</c:v>
              </c:pt>
              <c:pt idx="11">
                <c:v>41521</c:v>
              </c:pt>
              <c:pt idx="12">
                <c:v>41537</c:v>
              </c:pt>
              <c:pt idx="13">
                <c:v>41542</c:v>
              </c:pt>
              <c:pt idx="14">
                <c:v>41562</c:v>
              </c:pt>
              <c:pt idx="15">
                <c:v>41583</c:v>
              </c:pt>
              <c:pt idx="16">
                <c:v>41604</c:v>
              </c:pt>
              <c:pt idx="17">
                <c:v>41608</c:v>
              </c:pt>
              <c:pt idx="18">
                <c:v>41619</c:v>
              </c:pt>
            </c:numLit>
          </c:cat>
          <c:val>
            <c:numLit>
              <c:formatCode>"€"\ #,##0.00</c:formatCode>
              <c:ptCount val="19"/>
              <c:pt idx="0">
                <c:v>6200</c:v>
              </c:pt>
              <c:pt idx="1">
                <c:v>8000</c:v>
              </c:pt>
              <c:pt idx="2">
                <c:v>4200</c:v>
              </c:pt>
              <c:pt idx="3">
                <c:v>5500</c:v>
              </c:pt>
              <c:pt idx="4">
                <c:v>6000</c:v>
              </c:pt>
              <c:pt idx="5">
                <c:v>6000</c:v>
              </c:pt>
              <c:pt idx="6">
                <c:v>7500</c:v>
              </c:pt>
              <c:pt idx="7">
                <c:v>7200</c:v>
              </c:pt>
              <c:pt idx="8">
                <c:v>8500</c:v>
              </c:pt>
              <c:pt idx="9">
                <c:v>8300</c:v>
              </c:pt>
              <c:pt idx="10">
                <c:v>7700</c:v>
              </c:pt>
              <c:pt idx="11">
                <c:v>8900</c:v>
              </c:pt>
              <c:pt idx="12">
                <c:v>5800</c:v>
              </c:pt>
              <c:pt idx="13">
                <c:v>9100</c:v>
              </c:pt>
              <c:pt idx="14">
                <c:v>9350</c:v>
              </c:pt>
              <c:pt idx="15">
                <c:v>9200</c:v>
              </c:pt>
              <c:pt idx="16">
                <c:v>10000</c:v>
              </c:pt>
              <c:pt idx="17">
                <c:v>8000</c:v>
              </c:pt>
              <c:pt idx="18">
                <c:v>9200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3633-4414-BEF3-C06673957255}"/>
            </c:ext>
          </c:extLst>
        </c:ser>
        <c:ser>
          <c:idx val="2"/>
          <c:order val="2"/>
          <c:tx>
            <c:v>KOSTEN</c:v>
          </c:tx>
          <c:spPr>
            <a:ln>
              <a:solidFill>
                <a:schemeClr val="accent5"/>
              </a:solidFill>
            </a:ln>
          </c:spPr>
          <c:marker>
            <c:symbol val="none"/>
          </c:marker>
          <c:cat>
            <c:numLit>
              <c:formatCode>m/d/yyyy</c:formatCode>
              <c:ptCount val="19"/>
              <c:pt idx="0">
                <c:v>41387</c:v>
              </c:pt>
              <c:pt idx="1">
                <c:v>41389</c:v>
              </c:pt>
              <c:pt idx="2">
                <c:v>41401</c:v>
              </c:pt>
              <c:pt idx="3">
                <c:v>41408</c:v>
              </c:pt>
              <c:pt idx="4">
                <c:v>41408</c:v>
              </c:pt>
              <c:pt idx="5">
                <c:v>41423</c:v>
              </c:pt>
              <c:pt idx="6">
                <c:v>41435</c:v>
              </c:pt>
              <c:pt idx="7">
                <c:v>41446</c:v>
              </c:pt>
              <c:pt idx="8">
                <c:v>41461</c:v>
              </c:pt>
              <c:pt idx="9">
                <c:v>41491</c:v>
              </c:pt>
              <c:pt idx="10">
                <c:v>41505</c:v>
              </c:pt>
              <c:pt idx="11">
                <c:v>41521</c:v>
              </c:pt>
              <c:pt idx="12">
                <c:v>41537</c:v>
              </c:pt>
              <c:pt idx="13">
                <c:v>41542</c:v>
              </c:pt>
              <c:pt idx="14">
                <c:v>41562</c:v>
              </c:pt>
              <c:pt idx="15">
                <c:v>41583</c:v>
              </c:pt>
              <c:pt idx="16">
                <c:v>41604</c:v>
              </c:pt>
              <c:pt idx="17">
                <c:v>41608</c:v>
              </c:pt>
              <c:pt idx="18">
                <c:v>41619</c:v>
              </c:pt>
            </c:numLit>
          </c:cat>
          <c:val>
            <c:numLit>
              <c:formatCode>"€"\ #,##0.00</c:formatCode>
              <c:ptCount val="19"/>
              <c:pt idx="0">
                <c:v>4450</c:v>
              </c:pt>
              <c:pt idx="1">
                <c:v>6400</c:v>
              </c:pt>
              <c:pt idx="2">
                <c:v>2600</c:v>
              </c:pt>
              <c:pt idx="3">
                <c:v>4500</c:v>
              </c:pt>
              <c:pt idx="4">
                <c:v>4500</c:v>
              </c:pt>
              <c:pt idx="5">
                <c:v>4500</c:v>
              </c:pt>
              <c:pt idx="6">
                <c:v>5400</c:v>
              </c:pt>
              <c:pt idx="7">
                <c:v>6500</c:v>
              </c:pt>
              <c:pt idx="8">
                <c:v>7250</c:v>
              </c:pt>
              <c:pt idx="9">
                <c:v>7100</c:v>
              </c:pt>
              <c:pt idx="10">
                <c:v>6600</c:v>
              </c:pt>
              <c:pt idx="11">
                <c:v>7900</c:v>
              </c:pt>
              <c:pt idx="12">
                <c:v>4500</c:v>
              </c:pt>
              <c:pt idx="13">
                <c:v>7500</c:v>
              </c:pt>
              <c:pt idx="14">
                <c:v>7100</c:v>
              </c:pt>
              <c:pt idx="15">
                <c:v>7850</c:v>
              </c:pt>
              <c:pt idx="16">
                <c:v>7575</c:v>
              </c:pt>
              <c:pt idx="17">
                <c:v>5850</c:v>
              </c:pt>
              <c:pt idx="18">
                <c:v>8500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3633-4414-BEF3-C06673957255}"/>
            </c:ext>
          </c:extLst>
        </c:ser>
        <c:ser>
          <c:idx val="3"/>
          <c:order val="3"/>
          <c:tx>
            <c:v>INKOMSTEN</c:v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numLit>
              <c:formatCode>m/d/yyyy</c:formatCode>
              <c:ptCount val="19"/>
              <c:pt idx="0">
                <c:v>41387</c:v>
              </c:pt>
              <c:pt idx="1">
                <c:v>41389</c:v>
              </c:pt>
              <c:pt idx="2">
                <c:v>41401</c:v>
              </c:pt>
              <c:pt idx="3">
                <c:v>41408</c:v>
              </c:pt>
              <c:pt idx="4">
                <c:v>41408</c:v>
              </c:pt>
              <c:pt idx="5">
                <c:v>41423</c:v>
              </c:pt>
              <c:pt idx="6">
                <c:v>41435</c:v>
              </c:pt>
              <c:pt idx="7">
                <c:v>41446</c:v>
              </c:pt>
              <c:pt idx="8">
                <c:v>41461</c:v>
              </c:pt>
              <c:pt idx="9">
                <c:v>41491</c:v>
              </c:pt>
              <c:pt idx="10">
                <c:v>41505</c:v>
              </c:pt>
              <c:pt idx="11">
                <c:v>41521</c:v>
              </c:pt>
              <c:pt idx="12">
                <c:v>41537</c:v>
              </c:pt>
              <c:pt idx="13">
                <c:v>41542</c:v>
              </c:pt>
              <c:pt idx="14">
                <c:v>41562</c:v>
              </c:pt>
              <c:pt idx="15">
                <c:v>41583</c:v>
              </c:pt>
              <c:pt idx="16">
                <c:v>41604</c:v>
              </c:pt>
              <c:pt idx="17">
                <c:v>41608</c:v>
              </c:pt>
              <c:pt idx="18">
                <c:v>41619</c:v>
              </c:pt>
            </c:numLit>
          </c:cat>
          <c:val>
            <c:numLit>
              <c:formatCode>"€"\ #,##0.00</c:formatCode>
              <c:ptCount val="19"/>
              <c:pt idx="0">
                <c:v>1950</c:v>
              </c:pt>
              <c:pt idx="1">
                <c:v>1800</c:v>
              </c:pt>
              <c:pt idx="2">
                <c:v>1800</c:v>
              </c:pt>
              <c:pt idx="3">
                <c:v>900</c:v>
              </c:pt>
              <c:pt idx="4">
                <c:v>1300</c:v>
              </c:pt>
              <c:pt idx="5">
                <c:v>1700</c:v>
              </c:pt>
              <c:pt idx="6">
                <c:v>1500</c:v>
              </c:pt>
              <c:pt idx="7">
                <c:v>1000</c:v>
              </c:pt>
              <c:pt idx="8">
                <c:v>1450</c:v>
              </c:pt>
              <c:pt idx="9">
                <c:v>1400</c:v>
              </c:pt>
              <c:pt idx="10">
                <c:v>1300</c:v>
              </c:pt>
              <c:pt idx="11">
                <c:v>1200</c:v>
              </c:pt>
              <c:pt idx="12">
                <c:v>1100</c:v>
              </c:pt>
              <c:pt idx="13">
                <c:v>1800</c:v>
              </c:pt>
              <c:pt idx="14">
                <c:v>1700</c:v>
              </c:pt>
              <c:pt idx="15">
                <c:v>1250</c:v>
              </c:pt>
              <c:pt idx="16">
                <c:v>1425</c:v>
              </c:pt>
              <c:pt idx="17">
                <c:v>1650</c:v>
              </c:pt>
              <c:pt idx="18">
                <c:v>1000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3633-4414-BEF3-C066739572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3859520"/>
        <c:axId val="33860080"/>
      </c:lineChart>
      <c:dateAx>
        <c:axId val="33859520"/>
        <c:scaling>
          <c:orientation val="minMax"/>
        </c:scaling>
        <c:delete val="0"/>
        <c:axPos val="b"/>
        <c:numFmt formatCode="mmm\ yyyy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nl-NL"/>
          </a:p>
        </c:txPr>
        <c:crossAx val="33860080"/>
        <c:crosses val="autoZero"/>
        <c:auto val="1"/>
        <c:lblOffset val="100"/>
        <c:baseTimeUnit val="days"/>
        <c:majorUnit val="1"/>
        <c:majorTimeUnit val="months"/>
      </c:dateAx>
      <c:valAx>
        <c:axId val="33860080"/>
        <c:scaling>
          <c:orientation val="minMax"/>
        </c:scaling>
        <c:delete val="0"/>
        <c:axPos val="l"/>
        <c:majorGridlines>
          <c:spPr>
            <a:ln>
              <a:solidFill>
                <a:schemeClr val="tx2">
                  <a:lumMod val="20000"/>
                  <a:lumOff val="80000"/>
                </a:schemeClr>
              </a:solidFill>
            </a:ln>
          </c:spPr>
        </c:majorGridlines>
        <c:numFmt formatCode="&quot;€&quot;\ #,##0.00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nl-NL"/>
          </a:p>
        </c:txPr>
        <c:crossAx val="33859520"/>
        <c:crosses val="autoZero"/>
        <c:crossBetween val="between"/>
      </c:valAx>
    </c:plotArea>
    <c:legend>
      <c:legendPos val="t"/>
      <c:layout>
        <c:manualLayout>
          <c:xMode val="edge"/>
          <c:yMode val="edge"/>
          <c:x val="0.57669607428103742"/>
          <c:y val="4.8780519032404476E-2"/>
          <c:w val="0.3945391019670928"/>
          <c:h val="8.7584605021717415E-2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800" spc="50" baseline="0">
          <a:solidFill>
            <a:schemeClr val="tx2"/>
          </a:solidFill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v>MAAND  </c:v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numLit>
              <c:formatCode>General</c:formatCode>
              <c:ptCount val="19"/>
              <c:pt idx="0">
                <c:v>41387</c:v>
              </c:pt>
              <c:pt idx="1">
                <c:v>41389</c:v>
              </c:pt>
              <c:pt idx="2">
                <c:v>41401</c:v>
              </c:pt>
              <c:pt idx="3">
                <c:v>41408</c:v>
              </c:pt>
              <c:pt idx="4">
                <c:v>41408</c:v>
              </c:pt>
              <c:pt idx="5">
                <c:v>41423</c:v>
              </c:pt>
              <c:pt idx="6">
                <c:v>41435</c:v>
              </c:pt>
              <c:pt idx="7">
                <c:v>41446</c:v>
              </c:pt>
              <c:pt idx="8">
                <c:v>41461</c:v>
              </c:pt>
              <c:pt idx="9">
                <c:v>41491</c:v>
              </c:pt>
              <c:pt idx="10">
                <c:v>41505</c:v>
              </c:pt>
              <c:pt idx="11">
                <c:v>41521</c:v>
              </c:pt>
              <c:pt idx="12">
                <c:v>41537</c:v>
              </c:pt>
              <c:pt idx="13">
                <c:v>41542</c:v>
              </c:pt>
              <c:pt idx="14">
                <c:v>41562</c:v>
              </c:pt>
              <c:pt idx="15">
                <c:v>41583</c:v>
              </c:pt>
              <c:pt idx="16">
                <c:v>41604</c:v>
              </c:pt>
              <c:pt idx="17">
                <c:v>41608</c:v>
              </c:pt>
              <c:pt idx="18">
                <c:v>41619</c:v>
              </c:pt>
            </c:numLit>
          </c:cat>
          <c:val>
            <c:numLit>
              <c:formatCode>General</c:formatCode>
              <c:ptCount val="19"/>
              <c:pt idx="0">
                <c:v>14600</c:v>
              </c:pt>
              <c:pt idx="1">
                <c:v>14600</c:v>
              </c:pt>
              <c:pt idx="2">
                <c:v>28999.999999999996</c:v>
              </c:pt>
              <c:pt idx="3">
                <c:v>29000</c:v>
              </c:pt>
              <c:pt idx="4">
                <c:v>29000</c:v>
              </c:pt>
              <c:pt idx="5">
                <c:v>29000</c:v>
              </c:pt>
              <c:pt idx="6">
                <c:v>21600.000000000004</c:v>
              </c:pt>
              <c:pt idx="7">
                <c:v>17950</c:v>
              </c:pt>
              <c:pt idx="8">
                <c:v>10776.470588235294</c:v>
              </c:pt>
              <c:pt idx="9">
                <c:v>12455.862068965516</c:v>
              </c:pt>
              <c:pt idx="10">
                <c:v>13667.567567567567</c:v>
              </c:pt>
              <c:pt idx="11">
                <c:v>17651.666666666668</c:v>
              </c:pt>
              <c:pt idx="12">
                <c:v>19877.911646586344</c:v>
              </c:pt>
              <c:pt idx="13">
                <c:v>21138.050314465407</c:v>
              </c:pt>
              <c:pt idx="14">
                <c:v>17951.744186046511</c:v>
              </c:pt>
              <c:pt idx="15">
                <c:v>20556.130108423687</c:v>
              </c:pt>
              <c:pt idx="16">
                <c:v>21997.139141742522</c:v>
              </c:pt>
              <c:pt idx="17">
                <c:v>22917.634523175278</c:v>
              </c:pt>
              <c:pt idx="18">
                <c:v>20504.314720812181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822-44B1-88BD-95DA1862FA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6378992"/>
        <c:axId val="166379552"/>
      </c:lineChart>
      <c:catAx>
        <c:axId val="166378992"/>
        <c:scaling>
          <c:orientation val="minMax"/>
        </c:scaling>
        <c:delete val="1"/>
        <c:axPos val="b"/>
        <c:numFmt formatCode="mmm\ yyyy" sourceLinked="0"/>
        <c:majorTickMark val="out"/>
        <c:minorTickMark val="none"/>
        <c:tickLblPos val="nextTo"/>
        <c:crossAx val="166379552"/>
        <c:crosses val="autoZero"/>
        <c:auto val="1"/>
        <c:lblAlgn val="ctr"/>
        <c:lblOffset val="100"/>
        <c:tickLblSkip val="1"/>
        <c:noMultiLvlLbl val="1"/>
      </c:catAx>
      <c:valAx>
        <c:axId val="166379552"/>
        <c:scaling>
          <c:orientation val="minMax"/>
        </c:scaling>
        <c:delete val="0"/>
        <c:axPos val="l"/>
        <c:majorGridlines>
          <c:spPr>
            <a:ln>
              <a:solidFill>
                <a:schemeClr val="tx2">
                  <a:lumMod val="20000"/>
                  <a:lumOff val="80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nl-NL"/>
          </a:p>
        </c:txPr>
        <c:crossAx val="166378992"/>
        <c:crosses val="autoZero"/>
        <c:crossBetween val="between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800" spc="50" baseline="0">
          <a:solidFill>
            <a:schemeClr val="tx2"/>
          </a:solidFill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v>KWARTAAL  </c:v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numLit>
              <c:formatCode>General</c:formatCode>
              <c:ptCount val="19"/>
              <c:pt idx="0">
                <c:v>41387</c:v>
              </c:pt>
              <c:pt idx="1">
                <c:v>41389</c:v>
              </c:pt>
              <c:pt idx="2">
                <c:v>41401</c:v>
              </c:pt>
              <c:pt idx="3">
                <c:v>41408</c:v>
              </c:pt>
              <c:pt idx="4">
                <c:v>41408</c:v>
              </c:pt>
              <c:pt idx="5">
                <c:v>41423</c:v>
              </c:pt>
              <c:pt idx="6">
                <c:v>41435</c:v>
              </c:pt>
              <c:pt idx="7">
                <c:v>41446</c:v>
              </c:pt>
              <c:pt idx="8">
                <c:v>41461</c:v>
              </c:pt>
              <c:pt idx="9">
                <c:v>41491</c:v>
              </c:pt>
              <c:pt idx="10">
                <c:v>41505</c:v>
              </c:pt>
              <c:pt idx="11">
                <c:v>41521</c:v>
              </c:pt>
              <c:pt idx="12">
                <c:v>41537</c:v>
              </c:pt>
              <c:pt idx="13">
                <c:v>41542</c:v>
              </c:pt>
              <c:pt idx="14">
                <c:v>41562</c:v>
              </c:pt>
              <c:pt idx="15">
                <c:v>41583</c:v>
              </c:pt>
              <c:pt idx="16">
                <c:v>41604</c:v>
              </c:pt>
              <c:pt idx="17">
                <c:v>41608</c:v>
              </c:pt>
              <c:pt idx="18">
                <c:v>41619</c:v>
              </c:pt>
            </c:numLit>
          </c:cat>
          <c:val>
            <c:numLit>
              <c:formatCode>General</c:formatCode>
              <c:ptCount val="19"/>
              <c:pt idx="0">
                <c:v>50800</c:v>
              </c:pt>
              <c:pt idx="1">
                <c:v>50800</c:v>
              </c:pt>
              <c:pt idx="2">
                <c:v>50800</c:v>
              </c:pt>
              <c:pt idx="3">
                <c:v>50800</c:v>
              </c:pt>
              <c:pt idx="4">
                <c:v>50800</c:v>
              </c:pt>
              <c:pt idx="5">
                <c:v>50800</c:v>
              </c:pt>
              <c:pt idx="6">
                <c:v>50800</c:v>
              </c:pt>
              <c:pt idx="7">
                <c:v>50800</c:v>
              </c:pt>
              <c:pt idx="8">
                <c:v>47400</c:v>
              </c:pt>
              <c:pt idx="9">
                <c:v>47400</c:v>
              </c:pt>
              <c:pt idx="10">
                <c:v>47400.000000000007</c:v>
              </c:pt>
              <c:pt idx="11">
                <c:v>47400</c:v>
              </c:pt>
              <c:pt idx="12">
                <c:v>47400</c:v>
              </c:pt>
              <c:pt idx="13">
                <c:v>47400</c:v>
              </c:pt>
              <c:pt idx="14">
                <c:v>43258.139534883725</c:v>
              </c:pt>
              <c:pt idx="15">
                <c:v>42312.903225806447</c:v>
              </c:pt>
              <c:pt idx="16">
                <c:v>41811.111111111109</c:v>
              </c:pt>
              <c:pt idx="17">
                <c:v>41500</c:v>
              </c:pt>
              <c:pt idx="18">
                <c:v>41288.23529411765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071-4DE2-A583-BE71C11051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6347936"/>
        <c:axId val="166348496"/>
      </c:lineChart>
      <c:catAx>
        <c:axId val="166347936"/>
        <c:scaling>
          <c:orientation val="minMax"/>
        </c:scaling>
        <c:delete val="1"/>
        <c:axPos val="b"/>
        <c:numFmt formatCode="mmm\ yyyy" sourceLinked="0"/>
        <c:majorTickMark val="out"/>
        <c:minorTickMark val="none"/>
        <c:tickLblPos val="nextTo"/>
        <c:crossAx val="166348496"/>
        <c:crosses val="autoZero"/>
        <c:auto val="1"/>
        <c:lblAlgn val="ctr"/>
        <c:lblOffset val="100"/>
        <c:tickLblSkip val="1"/>
        <c:noMultiLvlLbl val="1"/>
      </c:catAx>
      <c:valAx>
        <c:axId val="166348496"/>
        <c:scaling>
          <c:orientation val="minMax"/>
        </c:scaling>
        <c:delete val="0"/>
        <c:axPos val="l"/>
        <c:majorGridlines>
          <c:spPr>
            <a:ln>
              <a:solidFill>
                <a:schemeClr val="tx2">
                  <a:lumMod val="20000"/>
                  <a:lumOff val="80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nl-NL"/>
          </a:p>
        </c:txPr>
        <c:crossAx val="166347936"/>
        <c:crosses val="autoZero"/>
        <c:crossBetween val="between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800" b="0" i="0" spc="50" baseline="0">
          <a:solidFill>
            <a:schemeClr val="tx2"/>
          </a:solidFill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v>JAAR  </c:v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numLit>
              <c:formatCode>General</c:formatCode>
              <c:ptCount val="19"/>
              <c:pt idx="0">
                <c:v>41387</c:v>
              </c:pt>
              <c:pt idx="1">
                <c:v>41389</c:v>
              </c:pt>
              <c:pt idx="2">
                <c:v>41401</c:v>
              </c:pt>
              <c:pt idx="3">
                <c:v>41408</c:v>
              </c:pt>
              <c:pt idx="4">
                <c:v>41408</c:v>
              </c:pt>
              <c:pt idx="5">
                <c:v>41423</c:v>
              </c:pt>
              <c:pt idx="6">
                <c:v>41435</c:v>
              </c:pt>
              <c:pt idx="7">
                <c:v>41446</c:v>
              </c:pt>
              <c:pt idx="8">
                <c:v>41461</c:v>
              </c:pt>
              <c:pt idx="9">
                <c:v>41491</c:v>
              </c:pt>
              <c:pt idx="10">
                <c:v>41505</c:v>
              </c:pt>
              <c:pt idx="11">
                <c:v>41521</c:v>
              </c:pt>
              <c:pt idx="12">
                <c:v>41537</c:v>
              </c:pt>
              <c:pt idx="13">
                <c:v>41542</c:v>
              </c:pt>
              <c:pt idx="14">
                <c:v>41562</c:v>
              </c:pt>
              <c:pt idx="15">
                <c:v>41583</c:v>
              </c:pt>
              <c:pt idx="16">
                <c:v>41604</c:v>
              </c:pt>
              <c:pt idx="17">
                <c:v>41608</c:v>
              </c:pt>
              <c:pt idx="18">
                <c:v>41619</c:v>
              </c:pt>
            </c:numLit>
          </c:cat>
          <c:val>
            <c:numLit>
              <c:formatCode>General</c:formatCode>
              <c:ptCount val="19"/>
              <c:pt idx="0">
                <c:v>143800</c:v>
              </c:pt>
              <c:pt idx="1">
                <c:v>143800</c:v>
              </c:pt>
              <c:pt idx="2">
                <c:v>143800</c:v>
              </c:pt>
              <c:pt idx="3">
                <c:v>143800</c:v>
              </c:pt>
              <c:pt idx="4">
                <c:v>143800</c:v>
              </c:pt>
              <c:pt idx="5">
                <c:v>143800</c:v>
              </c:pt>
              <c:pt idx="6">
                <c:v>143800</c:v>
              </c:pt>
              <c:pt idx="7">
                <c:v>143800</c:v>
              </c:pt>
              <c:pt idx="8">
                <c:v>143800</c:v>
              </c:pt>
              <c:pt idx="9">
                <c:v>143800</c:v>
              </c:pt>
              <c:pt idx="10">
                <c:v>143800</c:v>
              </c:pt>
              <c:pt idx="11">
                <c:v>143800</c:v>
              </c:pt>
              <c:pt idx="12">
                <c:v>143800</c:v>
              </c:pt>
              <c:pt idx="13">
                <c:v>143800</c:v>
              </c:pt>
              <c:pt idx="14">
                <c:v>143800</c:v>
              </c:pt>
              <c:pt idx="15">
                <c:v>143800</c:v>
              </c:pt>
              <c:pt idx="16">
                <c:v>143800</c:v>
              </c:pt>
              <c:pt idx="17">
                <c:v>143800</c:v>
              </c:pt>
              <c:pt idx="18">
                <c:v>143800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87F-4DBB-A7DF-9B2632671F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6350736"/>
        <c:axId val="166351296"/>
      </c:lineChart>
      <c:catAx>
        <c:axId val="166350736"/>
        <c:scaling>
          <c:orientation val="minMax"/>
        </c:scaling>
        <c:delete val="1"/>
        <c:axPos val="b"/>
        <c:numFmt formatCode="mmm\ yyyy" sourceLinked="0"/>
        <c:majorTickMark val="out"/>
        <c:minorTickMark val="none"/>
        <c:tickLblPos val="nextTo"/>
        <c:crossAx val="166351296"/>
        <c:crosses val="autoZero"/>
        <c:auto val="1"/>
        <c:lblAlgn val="ctr"/>
        <c:lblOffset val="100"/>
        <c:tickLblSkip val="1"/>
        <c:noMultiLvlLbl val="1"/>
      </c:catAx>
      <c:valAx>
        <c:axId val="166351296"/>
        <c:scaling>
          <c:orientation val="minMax"/>
        </c:scaling>
        <c:delete val="0"/>
        <c:axPos val="l"/>
        <c:majorGridlines>
          <c:spPr>
            <a:ln>
              <a:solidFill>
                <a:schemeClr val="tx2">
                  <a:lumMod val="20000"/>
                  <a:lumOff val="80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nl-NL"/>
          </a:p>
        </c:txPr>
        <c:crossAx val="166350736"/>
        <c:crosses val="autoZero"/>
        <c:crossBetween val="between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800" spc="60" baseline="0">
          <a:solidFill>
            <a:schemeClr val="tx2"/>
          </a:solidFill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v>INKOMSTEN</c:v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numLit>
              <c:formatCode>General</c:formatCode>
              <c:ptCount val="19"/>
              <c:pt idx="0">
                <c:v>41387</c:v>
              </c:pt>
              <c:pt idx="1">
                <c:v>41389</c:v>
              </c:pt>
              <c:pt idx="2">
                <c:v>41401</c:v>
              </c:pt>
              <c:pt idx="3">
                <c:v>41408</c:v>
              </c:pt>
              <c:pt idx="4">
                <c:v>41408</c:v>
              </c:pt>
              <c:pt idx="5">
                <c:v>41423</c:v>
              </c:pt>
              <c:pt idx="6">
                <c:v>41435</c:v>
              </c:pt>
              <c:pt idx="7">
                <c:v>41446</c:v>
              </c:pt>
              <c:pt idx="8">
                <c:v>41461</c:v>
              </c:pt>
              <c:pt idx="9">
                <c:v>41491</c:v>
              </c:pt>
              <c:pt idx="10">
                <c:v>41505</c:v>
              </c:pt>
              <c:pt idx="11">
                <c:v>41521</c:v>
              </c:pt>
              <c:pt idx="12">
                <c:v>41537</c:v>
              </c:pt>
              <c:pt idx="13">
                <c:v>41542</c:v>
              </c:pt>
              <c:pt idx="14">
                <c:v>41562</c:v>
              </c:pt>
              <c:pt idx="15">
                <c:v>41583</c:v>
              </c:pt>
              <c:pt idx="16">
                <c:v>41604</c:v>
              </c:pt>
              <c:pt idx="17">
                <c:v>41608</c:v>
              </c:pt>
              <c:pt idx="18">
                <c:v>41619</c:v>
              </c:pt>
            </c:numLit>
          </c:cat>
          <c:val>
            <c:numLit>
              <c:formatCode>General</c:formatCode>
              <c:ptCount val="19"/>
              <c:pt idx="0">
                <c:v>1950</c:v>
              </c:pt>
              <c:pt idx="1">
                <c:v>1800</c:v>
              </c:pt>
              <c:pt idx="2">
                <c:v>1800</c:v>
              </c:pt>
              <c:pt idx="3">
                <c:v>900</c:v>
              </c:pt>
              <c:pt idx="4">
                <c:v>1300</c:v>
              </c:pt>
              <c:pt idx="5">
                <c:v>1700</c:v>
              </c:pt>
              <c:pt idx="6">
                <c:v>1500</c:v>
              </c:pt>
              <c:pt idx="7">
                <c:v>1000</c:v>
              </c:pt>
              <c:pt idx="8">
                <c:v>1450</c:v>
              </c:pt>
              <c:pt idx="9">
                <c:v>1400</c:v>
              </c:pt>
              <c:pt idx="10">
                <c:v>1300</c:v>
              </c:pt>
              <c:pt idx="11">
                <c:v>1200</c:v>
              </c:pt>
              <c:pt idx="12">
                <c:v>1100</c:v>
              </c:pt>
              <c:pt idx="13">
                <c:v>1800</c:v>
              </c:pt>
              <c:pt idx="14">
                <c:v>1700</c:v>
              </c:pt>
              <c:pt idx="15">
                <c:v>1250</c:v>
              </c:pt>
              <c:pt idx="16">
                <c:v>1425</c:v>
              </c:pt>
              <c:pt idx="17">
                <c:v>1650</c:v>
              </c:pt>
              <c:pt idx="18">
                <c:v>1000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DD2-4D11-9713-BBA65A4FED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6354096"/>
        <c:axId val="166354656"/>
      </c:lineChart>
      <c:catAx>
        <c:axId val="166354096"/>
        <c:scaling>
          <c:orientation val="minMax"/>
        </c:scaling>
        <c:delete val="1"/>
        <c:axPos val="b"/>
        <c:numFmt formatCode="mmm\ yyyy" sourceLinked="0"/>
        <c:majorTickMark val="out"/>
        <c:minorTickMark val="none"/>
        <c:tickLblPos val="nextTo"/>
        <c:crossAx val="166354656"/>
        <c:crosses val="autoZero"/>
        <c:auto val="1"/>
        <c:lblAlgn val="ctr"/>
        <c:lblOffset val="100"/>
        <c:tickLblSkip val="1"/>
        <c:noMultiLvlLbl val="1"/>
      </c:catAx>
      <c:valAx>
        <c:axId val="166354656"/>
        <c:scaling>
          <c:orientation val="minMax"/>
        </c:scaling>
        <c:delete val="0"/>
        <c:axPos val="l"/>
        <c:majorGridlines>
          <c:spPr>
            <a:ln>
              <a:solidFill>
                <a:schemeClr val="tx2">
                  <a:lumMod val="20000"/>
                  <a:lumOff val="80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nl-NL"/>
          </a:p>
        </c:txPr>
        <c:crossAx val="166354096"/>
        <c:crosses val="autoZero"/>
        <c:crossBetween val="between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800" spc="50" baseline="0">
          <a:solidFill>
            <a:schemeClr val="tx2"/>
          </a:solidFill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1.png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114299</xdr:colOff>
      <xdr:row>15</xdr:row>
      <xdr:rowOff>114300</xdr:rowOff>
    </xdr:from>
    <xdr:to>
      <xdr:col>9</xdr:col>
      <xdr:colOff>876299</xdr:colOff>
      <xdr:row>27</xdr:row>
      <xdr:rowOff>142875</xdr:rowOff>
    </xdr:to>
    <xdr:graphicFrame macro="">
      <xdr:nvGraphicFramePr>
        <xdr:cNvPr id="2" name="Verkoopgeschiedenis" descr="Sales history chart" title="Chart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</xdr:colOff>
      <xdr:row>30</xdr:row>
      <xdr:rowOff>9525</xdr:rowOff>
    </xdr:from>
    <xdr:to>
      <xdr:col>5</xdr:col>
      <xdr:colOff>141131</xdr:colOff>
      <xdr:row>35</xdr:row>
      <xdr:rowOff>92919</xdr:rowOff>
    </xdr:to>
    <xdr:graphicFrame macro="">
      <xdr:nvGraphicFramePr>
        <xdr:cNvPr id="3" name="Maandprognose" descr="Month forecast chart" title="Chart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195263</xdr:colOff>
      <xdr:row>30</xdr:row>
      <xdr:rowOff>9525</xdr:rowOff>
    </xdr:from>
    <xdr:to>
      <xdr:col>9</xdr:col>
      <xdr:colOff>871537</xdr:colOff>
      <xdr:row>35</xdr:row>
      <xdr:rowOff>92919</xdr:rowOff>
    </xdr:to>
    <xdr:graphicFrame macro="">
      <xdr:nvGraphicFramePr>
        <xdr:cNvPr id="4" name="Kwartaalprognose" descr="Quarter forecast chart" title="Chart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</xdr:colOff>
      <xdr:row>38</xdr:row>
      <xdr:rowOff>9526</xdr:rowOff>
    </xdr:from>
    <xdr:to>
      <xdr:col>5</xdr:col>
      <xdr:colOff>141131</xdr:colOff>
      <xdr:row>43</xdr:row>
      <xdr:rowOff>57151</xdr:rowOff>
    </xdr:to>
    <xdr:graphicFrame macro="">
      <xdr:nvGraphicFramePr>
        <xdr:cNvPr id="5" name="Jaarprognose" descr="Year forecast chart" title="Chart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198491</xdr:colOff>
      <xdr:row>38</xdr:row>
      <xdr:rowOff>9526</xdr:rowOff>
    </xdr:from>
    <xdr:to>
      <xdr:col>9</xdr:col>
      <xdr:colOff>874765</xdr:colOff>
      <xdr:row>43</xdr:row>
      <xdr:rowOff>64345</xdr:rowOff>
    </xdr:to>
    <xdr:graphicFrame macro="">
      <xdr:nvGraphicFramePr>
        <xdr:cNvPr id="6" name="Inkomstenstroom" descr="Revenue stream chart" title="Chart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52550</xdr:colOff>
      <xdr:row>1</xdr:row>
      <xdr:rowOff>76200</xdr:rowOff>
    </xdr:to>
    <xdr:pic>
      <xdr:nvPicPr>
        <xdr:cNvPr id="9" name="Afbeelding 8"/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576550" cy="571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Banana">
  <a:themeElements>
    <a:clrScheme name="Geel">
      <a:dk1>
        <a:sysClr val="windowText" lastClr="000000"/>
      </a:dk1>
      <a:lt1>
        <a:sysClr val="window" lastClr="FFFFFF"/>
      </a:lt1>
      <a:dk2>
        <a:srgbClr val="39302A"/>
      </a:dk2>
      <a:lt2>
        <a:srgbClr val="E5DEDB"/>
      </a:lt2>
      <a:accent1>
        <a:srgbClr val="FFCA08"/>
      </a:accent1>
      <a:accent2>
        <a:srgbClr val="F8931D"/>
      </a:accent2>
      <a:accent3>
        <a:srgbClr val="CE8D3E"/>
      </a:accent3>
      <a:accent4>
        <a:srgbClr val="EC7016"/>
      </a:accent4>
      <a:accent5>
        <a:srgbClr val="E64823"/>
      </a:accent5>
      <a:accent6>
        <a:srgbClr val="9C6A6A"/>
      </a:accent6>
      <a:hlink>
        <a:srgbClr val="2998E3"/>
      </a:hlink>
      <a:folHlink>
        <a:srgbClr val="7F723D"/>
      </a:folHlink>
    </a:clrScheme>
    <a:fontScheme name="Banana">
      <a:majorFont>
        <a:latin typeface="Gill Sans Nova Cond XBd"/>
        <a:ea typeface=""/>
        <a:cs typeface=""/>
      </a:majorFont>
      <a:minorFont>
        <a:latin typeface="Arial"/>
        <a:ea typeface=""/>
        <a:cs typeface="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  <pageSetUpPr autoPageBreaks="0" fitToPage="1"/>
  </sheetPr>
  <dimension ref="B1:J43"/>
  <sheetViews>
    <sheetView showGridLines="0" tabSelected="1" zoomScaleNormal="100" workbookViewId="0">
      <selection activeCell="B4" sqref="B4"/>
    </sheetView>
  </sheetViews>
  <sheetFormatPr defaultRowHeight="10.199999999999999" x14ac:dyDescent="0.25"/>
  <cols>
    <col min="1" max="1" width="1.3984375" style="2" customWidth="1"/>
    <col min="2" max="2" width="18.59765625" style="2" customWidth="1"/>
    <col min="3" max="3" width="17.69921875" style="2" customWidth="1"/>
    <col min="4" max="4" width="11.19921875" style="2" customWidth="1"/>
    <col min="5" max="5" width="24.796875" style="2" customWidth="1"/>
    <col min="6" max="6" width="13.296875" style="2" customWidth="1"/>
    <col min="7" max="7" width="14.19921875" style="2" customWidth="1"/>
    <col min="8" max="8" width="11.19921875" style="2" customWidth="1"/>
    <col min="9" max="9" width="15" style="2" customWidth="1"/>
    <col min="10" max="10" width="11.19921875" style="2" customWidth="1"/>
    <col min="11" max="16384" width="8.796875" style="2"/>
  </cols>
  <sheetData>
    <row r="1" spans="2:10" ht="39" customHeight="1" x14ac:dyDescent="0.25"/>
    <row r="2" spans="2:10" ht="29.4" x14ac:dyDescent="0.25">
      <c r="B2" s="1" t="s">
        <v>11</v>
      </c>
    </row>
    <row r="3" spans="2:10" ht="27.75" customHeight="1" x14ac:dyDescent="0.25">
      <c r="B3" s="3" t="str">
        <f ca="1">"DATE: "&amp;UPPER(TEXT(TODAY(),"d mmm jjjj"))</f>
        <v>DATE: 26 JUL 2016</v>
      </c>
      <c r="D3" s="4">
        <f ca="1">--TRIM(RIGHT(B3,LEN(B3)-FIND(":",B3)))</f>
        <v>42577</v>
      </c>
    </row>
    <row r="4" spans="2:10" ht="15" customHeight="1" x14ac:dyDescent="0.25"/>
    <row r="5" spans="2:10" ht="18.75" customHeight="1" x14ac:dyDescent="0.25">
      <c r="B5" s="5" t="s">
        <v>12</v>
      </c>
      <c r="C5" s="6" t="s">
        <v>13</v>
      </c>
      <c r="D5" s="6" t="s">
        <v>0</v>
      </c>
      <c r="E5" s="6" t="s">
        <v>14</v>
      </c>
      <c r="F5" s="6" t="s">
        <v>1</v>
      </c>
      <c r="G5" s="6" t="s">
        <v>15</v>
      </c>
      <c r="H5" s="6" t="s">
        <v>2</v>
      </c>
      <c r="I5" s="6" t="s">
        <v>16</v>
      </c>
      <c r="J5" s="7" t="s">
        <v>3</v>
      </c>
    </row>
    <row r="6" spans="2:10" s="15" customFormat="1" ht="15" customHeight="1" x14ac:dyDescent="0.25">
      <c r="B6" s="8" t="s">
        <v>4</v>
      </c>
      <c r="C6" s="9">
        <v>19</v>
      </c>
      <c r="D6" s="10"/>
      <c r="E6" s="11"/>
      <c r="F6" s="12"/>
      <c r="G6" s="9">
        <v>19</v>
      </c>
      <c r="H6" s="13"/>
      <c r="I6" s="13"/>
      <c r="J6" s="14"/>
    </row>
    <row r="7" spans="2:10" s="15" customFormat="1" ht="15" customHeight="1" x14ac:dyDescent="0.25">
      <c r="B7" s="16" t="s">
        <v>5</v>
      </c>
      <c r="C7" s="17">
        <v>143800</v>
      </c>
      <c r="D7" s="17">
        <v>144650</v>
      </c>
      <c r="E7" s="17">
        <f>D7-C7</f>
        <v>850</v>
      </c>
      <c r="F7" s="18">
        <f>IFERROR(D7/C7,"-")</f>
        <v>1.0059109874826146</v>
      </c>
      <c r="G7" s="17">
        <v>143800</v>
      </c>
      <c r="H7" s="17">
        <v>144650</v>
      </c>
      <c r="I7" s="17">
        <f>H7-G7</f>
        <v>850</v>
      </c>
      <c r="J7" s="19">
        <f>IFERROR(H7/G7,"")</f>
        <v>1.0059109874826146</v>
      </c>
    </row>
    <row r="8" spans="2:10" s="15" customFormat="1" ht="15" customHeight="1" x14ac:dyDescent="0.25">
      <c r="B8" s="16" t="s">
        <v>6</v>
      </c>
      <c r="C8" s="17">
        <v>27225</v>
      </c>
      <c r="D8" s="17">
        <v>28075</v>
      </c>
      <c r="E8" s="17">
        <f>D8-C8</f>
        <v>850</v>
      </c>
      <c r="F8" s="18">
        <f>IFERROR(D8/C8,"-")</f>
        <v>1.0312213039485767</v>
      </c>
      <c r="G8" s="17">
        <v>116575</v>
      </c>
      <c r="H8" s="17">
        <v>116575</v>
      </c>
      <c r="I8" s="17">
        <f>H8-G8</f>
        <v>0</v>
      </c>
      <c r="J8" s="19">
        <f>IFERROR(H8/G8,"")</f>
        <v>1</v>
      </c>
    </row>
    <row r="9" spans="2:10" s="15" customFormat="1" ht="15" customHeight="1" x14ac:dyDescent="0.25">
      <c r="B9" s="16" t="s">
        <v>7</v>
      </c>
      <c r="C9" s="18">
        <f>IFERROR(C8/C7,"-")</f>
        <v>0.18932545201668985</v>
      </c>
      <c r="D9" s="18">
        <f>IFERROR(D8/D7,"-")</f>
        <v>0.194089180781196</v>
      </c>
      <c r="E9" s="18"/>
      <c r="F9" s="18">
        <f>IFERROR(F8/F7,"-")</f>
        <v>1.0251615866422767</v>
      </c>
      <c r="G9" s="18">
        <f>IFERROR(G8/G7,"")</f>
        <v>0.81067454798331018</v>
      </c>
      <c r="H9" s="18">
        <f>IFERROR(H8/H7,"")</f>
        <v>0.80591081921880403</v>
      </c>
      <c r="I9" s="18"/>
      <c r="J9" s="19">
        <f>IFERROR(J8/J7,"")</f>
        <v>0.99412374697545813</v>
      </c>
    </row>
    <row r="10" spans="2:10" s="15" customFormat="1" ht="15" customHeight="1" x14ac:dyDescent="0.25">
      <c r="B10" s="16" t="s">
        <v>8</v>
      </c>
      <c r="C10" s="20">
        <v>19</v>
      </c>
      <c r="D10" s="21"/>
      <c r="E10" s="21"/>
      <c r="F10" s="21"/>
      <c r="G10" s="20">
        <v>0</v>
      </c>
      <c r="H10" s="21"/>
      <c r="I10" s="21"/>
      <c r="J10" s="22"/>
    </row>
    <row r="11" spans="2:10" s="15" customFormat="1" ht="15" customHeight="1" x14ac:dyDescent="0.25">
      <c r="B11" s="16" t="s">
        <v>9</v>
      </c>
      <c r="C11" s="23">
        <f>IFERROR(C7/C10,"-")</f>
        <v>7568.4210526315792</v>
      </c>
      <c r="D11" s="21"/>
      <c r="E11" s="21"/>
      <c r="F11" s="21"/>
      <c r="G11" s="17" t="str">
        <f>IFERROR(G7/G10,"-")</f>
        <v>-</v>
      </c>
      <c r="H11" s="21"/>
      <c r="I11" s="21"/>
      <c r="J11" s="22"/>
    </row>
    <row r="12" spans="2:10" ht="27" customHeight="1" x14ac:dyDescent="0.25">
      <c r="B12" s="24"/>
      <c r="C12" s="24"/>
      <c r="D12" s="24"/>
      <c r="E12" s="24"/>
      <c r="F12" s="24"/>
      <c r="G12" s="24"/>
      <c r="H12" s="24"/>
      <c r="I12" s="24"/>
      <c r="J12" s="24"/>
    </row>
    <row r="13" spans="2:10" ht="15.75" customHeight="1" x14ac:dyDescent="0.25">
      <c r="B13" s="25" t="s">
        <v>17</v>
      </c>
      <c r="C13" s="25"/>
      <c r="D13" s="25" t="s">
        <v>18</v>
      </c>
      <c r="E13" s="26"/>
      <c r="F13" s="25" t="s">
        <v>19</v>
      </c>
      <c r="G13" s="26"/>
      <c r="H13" s="25"/>
      <c r="I13" s="25" t="s">
        <v>20</v>
      </c>
      <c r="J13" s="27"/>
    </row>
    <row r="14" spans="2:10" x14ac:dyDescent="0.2">
      <c r="B14" s="28" t="s">
        <v>5</v>
      </c>
      <c r="C14" s="28"/>
      <c r="D14" s="29">
        <v>18750.296108291033</v>
      </c>
      <c r="E14" s="30"/>
      <c r="F14" s="29">
        <v>48082.064297800345</v>
      </c>
      <c r="G14" s="30"/>
      <c r="H14" s="31"/>
      <c r="I14" s="29">
        <v>143800</v>
      </c>
      <c r="J14" s="32"/>
    </row>
    <row r="15" spans="2:10" ht="27" customHeight="1" x14ac:dyDescent="0.25"/>
    <row r="16" spans="2:10" s="33" customFormat="1" ht="27" customHeight="1" x14ac:dyDescent="0.25">
      <c r="B16" s="33" t="s">
        <v>21</v>
      </c>
    </row>
    <row r="30" spans="2:6" s="33" customFormat="1" ht="27" customHeight="1" x14ac:dyDescent="0.25">
      <c r="B30" s="33" t="s">
        <v>22</v>
      </c>
      <c r="F30" s="33" t="s">
        <v>23</v>
      </c>
    </row>
    <row r="38" spans="2:10" s="33" customFormat="1" ht="27" customHeight="1" x14ac:dyDescent="0.25">
      <c r="B38" s="33" t="s">
        <v>24</v>
      </c>
      <c r="F38" s="33" t="s">
        <v>25</v>
      </c>
    </row>
    <row r="43" spans="2:10" x14ac:dyDescent="0.25">
      <c r="J43" s="2" t="s">
        <v>10</v>
      </c>
    </row>
  </sheetData>
  <conditionalFormatting sqref="E2">
    <cfRule type="expression" dxfId="2" priority="3">
      <formula>(LEN($E2)&gt;0)*(LEN($D3)&gt;0)</formula>
    </cfRule>
  </conditionalFormatting>
  <conditionalFormatting sqref="D2">
    <cfRule type="expression" dxfId="1" priority="2">
      <formula>(LEN($D2)&gt;0)*(LEN($C2)=0)</formula>
    </cfRule>
  </conditionalFormatting>
  <conditionalFormatting sqref="F2">
    <cfRule type="expression" dxfId="0" priority="1">
      <formula>(LEN($D2)&gt;0)*(LEN($C2)=0)</formula>
    </cfRule>
  </conditionalFormatting>
  <printOptions horizontalCentered="1" verticalCentered="1"/>
  <pageMargins left="0.25" right="0.25" top="0.75" bottom="0.75" header="0.3" footer="0.3"/>
  <pageSetup paperSize="9" orientation="landscape" horizont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6</vt:i4>
      </vt:variant>
    </vt:vector>
  </HeadingPairs>
  <TitlesOfParts>
    <vt:vector size="7" baseType="lpstr">
      <vt:lpstr>Finance Summary</vt:lpstr>
      <vt:lpstr>'Finance Summary'!Afdrukgebied</vt:lpstr>
      <vt:lpstr>fDag</vt:lpstr>
      <vt:lpstr>'Finance Summary'!fDatum</vt:lpstr>
      <vt:lpstr>'Finance Summary'!fJaar</vt:lpstr>
      <vt:lpstr>fMaand</vt:lpstr>
      <vt:lpstr>PrognoseDatum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Visual Steps</dc:creator>
  <cp:lastModifiedBy>Visual Steps</cp:lastModifiedBy>
  <dcterms:created xsi:type="dcterms:W3CDTF">2016-07-25T18:34:38Z</dcterms:created>
  <dcterms:modified xsi:type="dcterms:W3CDTF">2016-07-26T09:18:45Z</dcterms:modified>
</cp:coreProperties>
</file>